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4" firstSheet="31" activeTab="24"/>
  </bookViews>
  <sheets>
    <sheet name="封面" sheetId="1" r:id="rId1"/>
    <sheet name="目录" sheetId="2" r:id="rId2"/>
    <sheet name="1.全区一般公共预算收支总表" sheetId="3" r:id="rId3"/>
    <sheet name="2.全区一般公共预算收入决算表" sheetId="4" r:id="rId4"/>
    <sheet name="3.全区一般公共预算支出决算表" sheetId="5" r:id="rId5"/>
    <sheet name="4.区本级一般公共预算收支总表 " sheetId="6" r:id="rId6"/>
    <sheet name="5.区本级一般公共预算收入决算表" sheetId="7" r:id="rId7"/>
    <sheet name="6.区本级一般公共预算支出决算表 " sheetId="8" r:id="rId8"/>
    <sheet name="7.区本级一般公共预算支出决算明细表 " sheetId="9" r:id="rId9"/>
    <sheet name="8.区本级一般公共预算基本支出决算表（按经济分类）" sheetId="10" r:id="rId10"/>
    <sheet name="9.区本级部门三公经费决算表" sheetId="11" r:id="rId11"/>
    <sheet name="10.一般公共预算税收返还和转移支付决算表" sheetId="12" r:id="rId12"/>
    <sheet name="11.区对乡一般公共预算税收返还和转移支付决算表" sheetId="13" r:id="rId13"/>
    <sheet name="12.区本级基建决算表" sheetId="14" r:id="rId14"/>
    <sheet name="13.政府一般债务限额和余额决算表" sheetId="15" r:id="rId15"/>
    <sheet name="14.全区基金收支决算总表 " sheetId="16" r:id="rId16"/>
    <sheet name="15.全区政府性基金收入决算表" sheetId="17" r:id="rId17"/>
    <sheet name="16.全区政府性基金支出决算表" sheetId="18" r:id="rId18"/>
    <sheet name="17.区本级政府性基金收支决算总表 " sheetId="19" r:id="rId19"/>
    <sheet name="18.区本级基金收入决算表" sheetId="20" r:id="rId20"/>
    <sheet name="19.区本级基金支出决算表" sheetId="21" r:id="rId21"/>
    <sheet name="20.区本级基金支出决算明细表" sheetId="22" r:id="rId22"/>
    <sheet name="21.政府性基金转移支付决算表" sheetId="23" r:id="rId23"/>
    <sheet name="22.2020年政府专项债务余额决算表" sheetId="24" r:id="rId24"/>
    <sheet name="23.全区国有资本经营预算收支决算总表" sheetId="25" r:id="rId25"/>
    <sheet name="24.全区国有资本经营预算收入决算表" sheetId="26" r:id="rId26"/>
    <sheet name="25.全区国有资本经营预算支出决算表" sheetId="27" r:id="rId27"/>
    <sheet name="26.区本级国有资本经营预算收支决算表" sheetId="28" r:id="rId28"/>
    <sheet name="27.区本级国有资本经营预算支出明细表" sheetId="29" r:id="rId29"/>
    <sheet name="28.区本级国有资本经营预算转移支付决算表 " sheetId="30" r:id="rId30"/>
    <sheet name="29.全区社会保险基金收入决算表 " sheetId="31" r:id="rId31"/>
    <sheet name="30.全区社会保险基金支出决算表  " sheetId="32" r:id="rId32"/>
    <sheet name="31.全区社会保险基金收支决算总表  " sheetId="33" r:id="rId33"/>
    <sheet name="32.区本级社会保险基金预算收入决算表" sheetId="34" r:id="rId34"/>
    <sheet name="33.2020年区本级社会保险基金预算支出决算表" sheetId="35" r:id="rId35"/>
    <sheet name="34.2020年区本级社会保险基金预算收支决算总表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\a">#N/A</definedName>
    <definedName name="\d" localSheetId="30">#REF!</definedName>
    <definedName name="\d" localSheetId="31">#REF!</definedName>
    <definedName name="\d" localSheetId="32">#REF!</definedName>
    <definedName name="\d" localSheetId="7">#REF!</definedName>
    <definedName name="\d" localSheetId="8">#REF!</definedName>
    <definedName name="\d">#REF!</definedName>
    <definedName name="\P" localSheetId="7">#REF!</definedName>
    <definedName name="\P" localSheetId="8">#REF!</definedName>
    <definedName name="\P">#REF!</definedName>
    <definedName name="\q">'[7]国家'!#REF!</definedName>
    <definedName name="\r">#N/A</definedName>
    <definedName name="\x" localSheetId="30">#REF!</definedName>
    <definedName name="\x" localSheetId="31">#REF!</definedName>
    <definedName name="\x" localSheetId="32">#REF!</definedName>
    <definedName name="\x" localSheetId="7">#REF!</definedName>
    <definedName name="\x" localSheetId="8">#REF!</definedName>
    <definedName name="\x">#REF!</definedName>
    <definedName name="\z">#N/A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_xlfn.SUMIFS" hidden="1">#NAME?</definedName>
    <definedName name="A">#N/A</definedName>
    <definedName name="aa" localSheetId="7">#REF!</definedName>
    <definedName name="aa">#REF!</definedName>
    <definedName name="aaa">'[12]中央'!#REF!</definedName>
    <definedName name="aaaagfdsafsd">#N/A</definedName>
    <definedName name="ABC" localSheetId="7">#REF!</definedName>
    <definedName name="ABC">#REF!</definedName>
    <definedName name="ABD" localSheetId="7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'[15]P1012001'!$A$6:$E$117</definedName>
    <definedName name="gxxe20032">'[15]P1012001'!$A$6:$E$117</definedName>
    <definedName name="hhh" localSheetId="7">'[16]Mp-team 1'!#REF!</definedName>
    <definedName name="hhh" localSheetId="8">'[16]Mp-team 1'!#REF!</definedName>
    <definedName name="hhh">'[16]Mp-team 1'!#REF!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_xlnm.Print_Area" localSheetId="2">'1.全区一般公共预算收支总表'!$A$1:$D$2</definedName>
    <definedName name="_xlnm.Print_Area" localSheetId="11">'10.一般公共预算税收返还和转移支付决算表'!$A$1:$D$73</definedName>
    <definedName name="_xlnm.Print_Area" localSheetId="12">'11.区对乡一般公共预算税收返还和转移支付决算表'!$A$1:$E$10</definedName>
    <definedName name="_xlnm.Print_Area" localSheetId="14">'13.政府一般债务限额和余额决算表'!$A$1:$G$10</definedName>
    <definedName name="_xlnm.Print_Area" localSheetId="15">'14.全区基金收支决算总表 '!$A$1:$D$22</definedName>
    <definedName name="_xlnm.Print_Area" localSheetId="16">'15.全区政府性基金收入决算表'!$A$1:$F$23</definedName>
    <definedName name="_xlnm.Print_Area" localSheetId="18">'17.区本级政府性基金收支决算总表 '!$A$1:$D$22</definedName>
    <definedName name="_xlnm.Print_Area" localSheetId="19">'18.区本级基金收入决算表'!$A$1:$F$23</definedName>
    <definedName name="_xlnm.Print_Area" localSheetId="20">'19.区本级基金支出决算表'!$A$1:$G$36</definedName>
    <definedName name="_xlnm.Print_Area" localSheetId="3">'2.全区一般公共预算收入决算表'!#REF!</definedName>
    <definedName name="_xlnm.Print_Area" localSheetId="21">'20.区本级基金支出决算明细表'!$A$1:$B$2</definedName>
    <definedName name="_xlnm.Print_Area" localSheetId="22">'21.政府性基金转移支付决算表'!$A$1:$C$21</definedName>
    <definedName name="_xlnm.Print_Area" localSheetId="23">'22.2020年政府专项债务余额决算表'!$A$1:$G$9</definedName>
    <definedName name="_xlnm.Print_Area" localSheetId="27">'26.区本级国有资本经营预算收支决算表'!$A$1:$F$16</definedName>
    <definedName name="_xlnm.Print_Area" localSheetId="28">'27.区本级国有资本经营预算支出明细表'!$A$1:$D$33</definedName>
    <definedName name="_xlnm.Print_Area" localSheetId="30">'29.全区社会保险基金收入决算表 '!$A$1:$B$19</definedName>
    <definedName name="_xlnm.Print_Area" localSheetId="4">'3.全区一般公共预算支出决算表'!$A$1:$G$30</definedName>
    <definedName name="_xlnm.Print_Area" localSheetId="31">'30.全区社会保险基金支出决算表  '!$A$1:$A$2</definedName>
    <definedName name="_xlnm.Print_Area" localSheetId="32">'31.全区社会保险基金收支决算总表  '!$A$1:$D$19</definedName>
    <definedName name="_xlnm.Print_Area" localSheetId="5">'4.区本级一般公共预算收支总表 '!$A$1:$D$2</definedName>
    <definedName name="_xlnm.Print_Area" localSheetId="6">'5.区本级一般公共预算收入决算表'!$A$1:$E$29</definedName>
    <definedName name="_xlnm.Print_Area" localSheetId="7">'6.区本级一般公共预算支出决算表 '!$A$3:$E$190</definedName>
    <definedName name="_xlnm.Print_Area" localSheetId="8">'7.区本级一般公共预算支出决算明细表 '!$A$1:$B$3</definedName>
    <definedName name="_xlnm.Print_Area" localSheetId="9">'8.区本级一般公共预算基本支出决算表（按经济分类）'!#REF!</definedName>
    <definedName name="_xlnm.Print_Area" localSheetId="10">'9.区本级部门三公经费决算表'!$A$1:$D$10</definedName>
    <definedName name="_xlnm.Print_Area" hidden="1">#N/A</definedName>
    <definedName name="Print_Area_MI">#REF!</definedName>
    <definedName name="_xlnm.Print_Titles" localSheetId="11">'10.一般公共预算税收返还和转移支付决算表'!$1:$3</definedName>
    <definedName name="_xlnm.Print_Titles" localSheetId="12">'11.区对乡一般公共预算税收返还和转移支付决算表'!$1:$3,'11.区对乡一般公共预算税收返还和转移支付决算表'!$A:$E</definedName>
    <definedName name="_xlnm.Print_Titles" localSheetId="21">'20.区本级基金支出决算明细表'!$1:$3</definedName>
    <definedName name="_xlnm.Print_Titles" localSheetId="28">'27.区本级国有资本经营预算支出明细表'!$1:$3</definedName>
    <definedName name="_xlnm.Print_Titles" localSheetId="7">'6.区本级一般公共预算支出决算表 '!$1:$4</definedName>
    <definedName name="_xlnm.Print_Titles" localSheetId="8">'7.区本级一般公共预算支出决算明细表 '!$1:$2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安徽" localSheetId="7">#REF!</definedName>
    <definedName name="安徽" localSheetId="8">#REF!</definedName>
    <definedName name="安徽">#REF!</definedName>
    <definedName name="北京">#REF!</definedName>
    <definedName name="财政供养" localSheetId="7">#REF!</definedName>
    <definedName name="财政供养">#REF!</definedName>
    <definedName name="处室" localSheetId="7">#REF!</definedName>
    <definedName name="处室">#REF!</definedName>
    <definedName name="大多数">'[17]XL4Poppy'!$A$15</definedName>
    <definedName name="大连" localSheetId="7">#REF!</definedName>
    <definedName name="大连" localSheetId="8">#REF!</definedName>
    <definedName name="大连">#REF!</definedName>
    <definedName name="第三批">#N/A</definedName>
    <definedName name="飞过海">'[18]XL4Poppy'!$C$4</definedName>
    <definedName name="福建" localSheetId="7">#REF!</definedName>
    <definedName name="福建" localSheetId="8">#REF!</definedName>
    <definedName name="福建">#REF!</definedName>
    <definedName name="福建地区">#REF!</definedName>
    <definedName name="附表" localSheetId="30">#REF!</definedName>
    <definedName name="附表" localSheetId="31">#REF!</definedName>
    <definedName name="附表" localSheetId="32">#REF!</definedName>
    <definedName name="附表" localSheetId="7">#REF!</definedName>
    <definedName name="附表" localSheetId="8">#REF!</definedName>
    <definedName name="附表">#REF!</definedName>
    <definedName name="广东" localSheetId="7">#REF!</definedName>
    <definedName name="广东" localSheetId="8">#REF!</definedName>
    <definedName name="广东">#REF!</definedName>
    <definedName name="广东地区">#REF!</definedName>
    <definedName name="广西" localSheetId="7">#REF!</definedName>
    <definedName name="广西" localSheetId="8">#REF!</definedName>
    <definedName name="广西">#REF!</definedName>
    <definedName name="贵州" localSheetId="7">#REF!</definedName>
    <definedName name="贵州" localSheetId="8">#REF!</definedName>
    <definedName name="贵州">#REF!</definedName>
    <definedName name="还有" localSheetId="7">#REF!</definedName>
    <definedName name="还有">#REF!</definedName>
    <definedName name="海南" localSheetId="7">#REF!</definedName>
    <definedName name="海南" localSheetId="8">#REF!</definedName>
    <definedName name="海南">#REF!</definedName>
    <definedName name="河北" localSheetId="7">#REF!</definedName>
    <definedName name="河北" localSheetId="8">#REF!</definedName>
    <definedName name="河北">#REF!</definedName>
    <definedName name="河南" localSheetId="7">#REF!</definedName>
    <definedName name="河南" localSheetId="8">#REF!</definedName>
    <definedName name="河南">#REF!</definedName>
    <definedName name="黑龙江" localSheetId="7">#REF!</definedName>
    <definedName name="黑龙江" localSheetId="8">#REF!</definedName>
    <definedName name="黑龙江">#REF!</definedName>
    <definedName name="湖北" localSheetId="7">#REF!</definedName>
    <definedName name="湖北" localSheetId="8">#REF!</definedName>
    <definedName name="湖北">#REF!</definedName>
    <definedName name="湖南" localSheetId="7">#REF!</definedName>
    <definedName name="湖南" localSheetId="8">#REF!</definedName>
    <definedName name="湖南">#REF!</definedName>
    <definedName name="汇率">#REF!</definedName>
    <definedName name="基金处室" localSheetId="7">#REF!</definedName>
    <definedName name="基金处室">#REF!</definedName>
    <definedName name="基金金额" localSheetId="7">#REF!</definedName>
    <definedName name="基金金额">#REF!</definedName>
    <definedName name="基金科目" localSheetId="7">#REF!</definedName>
    <definedName name="基金科目">#REF!</definedName>
    <definedName name="基金类型" localSheetId="7">#REF!</definedName>
    <definedName name="基金类型">#REF!</definedName>
    <definedName name="吉林" localSheetId="7">#REF!</definedName>
    <definedName name="吉林" localSheetId="8">#REF!</definedName>
    <definedName name="吉林">#REF!</definedName>
    <definedName name="江苏" localSheetId="7">#REF!</definedName>
    <definedName name="江苏" localSheetId="8">#REF!</definedName>
    <definedName name="江苏">#REF!</definedName>
    <definedName name="江西" localSheetId="7">#REF!</definedName>
    <definedName name="江西" localSheetId="8">#REF!</definedName>
    <definedName name="江西">#REF!</definedName>
    <definedName name="金额" localSheetId="7">#REF!</definedName>
    <definedName name="金额">#REF!</definedName>
    <definedName name="科目" localSheetId="7">#REF!</definedName>
    <definedName name="科目">#REF!</definedName>
    <definedName name="类型" localSheetId="7">#REF!</definedName>
    <definedName name="类型">#REF!</definedName>
    <definedName name="辽宁" localSheetId="7">#REF!</definedName>
    <definedName name="辽宁" localSheetId="8">#REF!</definedName>
    <definedName name="辽宁">#REF!</definedName>
    <definedName name="辽宁地区">#REF!</definedName>
    <definedName name="内蒙" localSheetId="7">#REF!</definedName>
    <definedName name="内蒙" localSheetId="8">#REF!</definedName>
    <definedName name="内蒙">#REF!</definedName>
    <definedName name="宁波" localSheetId="7">#REF!</definedName>
    <definedName name="宁波" localSheetId="8">#REF!</definedName>
    <definedName name="宁波">#REF!</definedName>
    <definedName name="宁夏" localSheetId="7">#REF!</definedName>
    <definedName name="宁夏" localSheetId="8">#REF!</definedName>
    <definedName name="宁夏">#REF!</definedName>
    <definedName name="青岛" localSheetId="7">#REF!</definedName>
    <definedName name="青岛" localSheetId="8">#REF!</definedName>
    <definedName name="青岛">#REF!</definedName>
    <definedName name="青海" localSheetId="7">#REF!</definedName>
    <definedName name="青海" localSheetId="8">#REF!</definedName>
    <definedName name="青海">#REF!</definedName>
    <definedName name="全额差额比例">'[24]C01-1'!#REF!</definedName>
    <definedName name="全国收入累计">#N/A</definedName>
    <definedName name="厦门" localSheetId="7">#REF!</definedName>
    <definedName name="厦门" localSheetId="8">#REF!</definedName>
    <definedName name="厦门">#REF!</definedName>
    <definedName name="山东" localSheetId="7">#REF!</definedName>
    <definedName name="山东" localSheetId="8">#REF!</definedName>
    <definedName name="山东">#REF!</definedName>
    <definedName name="山东地区">#REF!</definedName>
    <definedName name="山西" localSheetId="7">#REF!</definedName>
    <definedName name="山西" localSheetId="8">#REF!</definedName>
    <definedName name="山西">#REF!</definedName>
    <definedName name="陕西" localSheetId="7">#REF!</definedName>
    <definedName name="陕西" localSheetId="8">#REF!</definedName>
    <definedName name="陕西">#REF!</definedName>
    <definedName name="上海" localSheetId="7">#REF!</definedName>
    <definedName name="上海" localSheetId="8">#REF!</definedName>
    <definedName name="上海">#REF!</definedName>
    <definedName name="深圳" localSheetId="7">#REF!</definedName>
    <definedName name="深圳" localSheetId="8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7">#REF!</definedName>
    <definedName name="生产期5" localSheetId="8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 localSheetId="7">#REF!</definedName>
    <definedName name="四川" localSheetId="8">#REF!</definedName>
    <definedName name="四川">#REF!</definedName>
    <definedName name="四季度">'[25]C01-1'!#REF!</definedName>
    <definedName name="天津">#REF!</definedName>
    <definedName name="王分成上解测算">#N/A</definedName>
    <definedName name="位次d">'[26]四月份月报'!#REF!</definedName>
    <definedName name="西藏" localSheetId="7">#REF!</definedName>
    <definedName name="西藏" localSheetId="8">#REF!</definedName>
    <definedName name="西藏">#REF!</definedName>
    <definedName name="新疆" localSheetId="7">#REF!</definedName>
    <definedName name="新疆" localSheetId="8">#REF!</definedName>
    <definedName name="新疆">#REF!</definedName>
    <definedName name="性别" localSheetId="7">'[27]基础编码'!$H$2:$H$3</definedName>
    <definedName name="性别">'[28]基础编码'!$H$2:$H$3</definedName>
    <definedName name="学历" localSheetId="7">'[27]基础编码'!$S$2:$S$9</definedName>
    <definedName name="学历">'[28]基础编码'!$S$2:$S$9</definedName>
    <definedName name="云南" localSheetId="7">#REF!</definedName>
    <definedName name="云南" localSheetId="8">#REF!</definedName>
    <definedName name="云南">#REF!</definedName>
    <definedName name="浙江" localSheetId="7">#REF!</definedName>
    <definedName name="浙江" localSheetId="8">#REF!</definedName>
    <definedName name="浙江">#REF!</definedName>
    <definedName name="浙江地区">#REF!</definedName>
    <definedName name="支出">'[29]P1012001'!$A$6:$E$117</definedName>
    <definedName name="重庆" localSheetId="7">#REF!</definedName>
    <definedName name="重庆" localSheetId="8">#REF!</definedName>
    <definedName name="重庆">#REF!</definedName>
    <definedName name="전">#REF!</definedName>
    <definedName name="주택사업본부">#REF!</definedName>
    <definedName name="철구사업본부">#REF!</definedName>
    <definedName name="_xlnm._FilterDatabase" localSheetId="7" hidden="1">'6.区本级一般公共预算支出决算表 '!$A$4:$IV$227</definedName>
  </definedNames>
  <calcPr fullCalcOnLoad="1" fullPrecision="0"/>
</workbook>
</file>

<file path=xl/sharedStrings.xml><?xml version="1.0" encoding="utf-8"?>
<sst xmlns="http://schemas.openxmlformats.org/spreadsheetml/2006/main" count="4031" uniqueCount="1982">
  <si>
    <t xml:space="preserve"> </t>
  </si>
  <si>
    <t>地区名称</t>
  </si>
  <si>
    <t>北京市</t>
  </si>
  <si>
    <t>2020年顺河区财政决算公开报表</t>
  </si>
  <si>
    <t>天津市</t>
  </si>
  <si>
    <t>河北省</t>
  </si>
  <si>
    <t>山西省</t>
  </si>
  <si>
    <t>内蒙古自治区</t>
  </si>
  <si>
    <t>2020年财政决算公开目录</t>
  </si>
  <si>
    <t>2020年全区一般公共预算收支决算总表</t>
  </si>
  <si>
    <t>2020年全区一般公共预算收入决算表</t>
  </si>
  <si>
    <t>2020年全区一般公共预算支出决算表</t>
  </si>
  <si>
    <t>2020年区本级一般公共预算收支决算总表</t>
  </si>
  <si>
    <t>2020年区本级一般公共预算收入决算表</t>
  </si>
  <si>
    <t>2020年区本级一般公共预算支出决算表</t>
  </si>
  <si>
    <t>2020年区本级一般公共预算支出决算明细表</t>
  </si>
  <si>
    <t>2020年区本级一般公共预算基本支出决算表（按经济分类）</t>
  </si>
  <si>
    <t>2020年区本级部门“三公”经费支出决算表</t>
  </si>
  <si>
    <t>2020年一般公共预算税收返还和转移支付决算表（分项目）</t>
  </si>
  <si>
    <t>2020年区对乡一般公共预算税收返还和转移支付决算表</t>
  </si>
  <si>
    <t>2020年区本级基建决算表</t>
  </si>
  <si>
    <t>2020年政府一般债务限额和余额情况表</t>
  </si>
  <si>
    <t>2020年全区政府性基金收支决算总表</t>
  </si>
  <si>
    <t>2020年全区政府性基金收入决算表</t>
  </si>
  <si>
    <t>2020年全区政府性基金支出决算表</t>
  </si>
  <si>
    <t>2020年区本级政府性基金收支决算总表</t>
  </si>
  <si>
    <t>2020年区本级政府性基金收入决算表</t>
  </si>
  <si>
    <t>2020年区本级政府性基金支出决算表</t>
  </si>
  <si>
    <t>2020年区本级政府性基金支出决算明细表</t>
  </si>
  <si>
    <t>2020年政府性基金转移支付决算表</t>
  </si>
  <si>
    <t>2020年政府专项债务限额和余额情况表</t>
  </si>
  <si>
    <t>2020年全区国有资本经营预算收支决算总表</t>
  </si>
  <si>
    <t>2020年国有资本经营预算收入决算表</t>
  </si>
  <si>
    <t>2020年国有资本经营预算支出决算表</t>
  </si>
  <si>
    <t>2020年区本级国有资本经营预算收支决算总表</t>
  </si>
  <si>
    <t>2020年区本级国有资本经营预算收支决算明细表</t>
  </si>
  <si>
    <t>2020年国有资本经营预算转移支付决算表</t>
  </si>
  <si>
    <t>2020年全区社会保险基金预算收入决算表</t>
  </si>
  <si>
    <t>2020年全区社会保险基金预算支出决算表</t>
  </si>
  <si>
    <t>2020年全区社会保险基金预算收支决算总表</t>
  </si>
  <si>
    <t>2020年区本级社会保险基金预算收入决算表</t>
  </si>
  <si>
    <t>2020年区本级社会保险基金预算支出决算表</t>
  </si>
  <si>
    <t>2020年区本级社会保险基金预算收支决算总表</t>
  </si>
  <si>
    <t>2020年全区一般公共预算收支决算总表（1）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</si>
  <si>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</si>
  <si>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</si>
  <si>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</si>
  <si>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</si>
  <si>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</si>
  <si>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</si>
  <si>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</si>
  <si>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</si>
  <si>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</si>
  <si>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</si>
  <si>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</si>
  <si>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</si>
  <si>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</si>
  <si>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</si>
  <si>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</si>
  <si>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</si>
  <si>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</si>
  <si>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</si>
  <si>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</si>
  <si>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</si>
  <si>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</si>
  <si>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</si>
  <si>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</si>
  <si>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</si>
  <si>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</si>
  <si>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</si>
  <si>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</si>
  <si>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</si>
  <si>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</si>
  <si>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</si>
  <si>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</si>
  <si>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</si>
  <si>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</si>
  <si>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</si>
  <si>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</si>
  <si>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</si>
  <si>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</si>
  <si>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</si>
  <si>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</si>
  <si>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</si>
  <si>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</si>
  <si>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</si>
  <si>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</si>
  <si>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</si>
  <si>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</si>
  <si>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</si>
  <si>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</si>
  <si>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</si>
  <si>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</si>
  <si>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</si>
  <si>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</si>
  <si>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</si>
  <si>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</si>
  <si>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</si>
  <si>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</si>
  <si>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</si>
  <si>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</si>
  <si>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</si>
  <si>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</si>
  <si>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</si>
  <si>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</si>
  <si>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</si>
  <si>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</si>
  <si>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</si>
  <si>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</si>
  <si>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</si>
  <si>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</si>
  <si>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</si>
  <si>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</si>
  <si>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</si>
  <si>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</si>
  <si>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</si>
  <si>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</si>
  <si>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</si>
  <si>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</si>
  <si>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</si>
  <si>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</si>
  <si>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</si>
  <si>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</si>
  <si>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</si>
  <si>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</si>
  <si>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</si>
  <si>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</si>
  <si>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</si>
  <si>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</si>
  <si>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</si>
  <si>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</si>
  <si>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</si>
  <si>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</si>
  <si>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</si>
  <si>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</si>
  <si>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</si>
  <si>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</si>
  <si>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</si>
  <si>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</si>
  <si>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</si>
  <si>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</si>
  <si>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</si>
  <si>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</si>
  <si>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</si>
  <si>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</si>
  <si>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</si>
  <si>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</si>
  <si>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</si>
  <si>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</si>
  <si>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</si>
  <si>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</si>
  <si>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</si>
  <si>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</si>
  <si>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</si>
  <si>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</si>
  <si>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</si>
  <si>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</si>
  <si>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</si>
  <si>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</si>
  <si>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</si>
  <si>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</si>
  <si>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</si>
  <si>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</si>
  <si>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</si>
  <si>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</si>
  <si>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</si>
  <si>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</si>
  <si>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</si>
  <si>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</si>
  <si>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</si>
  <si>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</si>
  <si>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</si>
  <si>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</si>
  <si>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</si>
  <si>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</si>
  <si>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</si>
  <si>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</si>
  <si>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</si>
  <si>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</si>
  <si>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</si>
  <si>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</si>
  <si>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</si>
  <si>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</si>
  <si>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</si>
  <si>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</si>
  <si>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</si>
  <si>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</si>
  <si>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</si>
  <si>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</si>
  <si>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</si>
  <si>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</si>
  <si>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</si>
  <si>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</si>
  <si>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</si>
  <si>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</si>
  <si>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</si>
  <si>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</si>
  <si>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</si>
  <si>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</si>
  <si>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</si>
  <si>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</si>
  <si>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</si>
  <si>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</si>
  <si>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</si>
  <si>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</si>
  <si>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</si>
  <si>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</si>
  <si>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</si>
  <si>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</si>
  <si>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</si>
  <si>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</si>
  <si>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</si>
  <si>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</si>
  <si>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</si>
  <si>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</si>
  <si>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</si>
  <si>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</si>
  <si>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</si>
  <si>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</si>
  <si>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</si>
  <si>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</si>
  <si>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</si>
  <si>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</si>
  <si>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</si>
  <si>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</si>
  <si>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2020年全区一般公共预算收入决算表（2）</t>
  </si>
  <si>
    <t>科目名称</t>
  </si>
  <si>
    <t>预算数</t>
  </si>
  <si>
    <t>调整预算数</t>
  </si>
  <si>
    <t>决算数</t>
  </si>
  <si>
    <t>为调整预算数%</t>
  </si>
  <si>
    <t>上年决算数</t>
  </si>
  <si>
    <t>比上年增长%</t>
  </si>
  <si>
    <t>税收收入</t>
  </si>
  <si>
    <t xml:space="preserve">  增值税</t>
  </si>
  <si>
    <t xml:space="preserve">  消费税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</si>
  <si>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</si>
  <si>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</si>
  <si>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</si>
  <si>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</si>
  <si>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</si>
  <si>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</si>
  <si>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</si>
  <si>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</si>
  <si>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</si>
  <si>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</si>
  <si>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船舶吨税</t>
  </si>
  <si>
    <t xml:space="preserve">  车辆购置税</t>
  </si>
  <si>
    <t xml:space="preserve">  关税</t>
  </si>
  <si>
    <t xml:space="preserve">  耕地占用税</t>
  </si>
  <si>
    <t xml:space="preserve">  契税</t>
  </si>
  <si>
    <t xml:space="preserve">  烟叶税</t>
  </si>
  <si>
    <t xml:space="preserve">  环境保护税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</si>
  <si>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</si>
  <si>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</si>
  <si>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</si>
  <si>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</si>
  <si>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</si>
  <si>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</si>
  <si>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</si>
  <si>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</si>
  <si>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</si>
  <si>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</si>
  <si>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t>2020年全区一般公共预算支出决算表（3）</t>
  </si>
  <si>
    <t>预算科目</t>
  </si>
  <si>
    <t>年初预算数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</si>
  <si>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</si>
  <si>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</si>
  <si>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</si>
  <si>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</si>
  <si>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</si>
  <si>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</si>
  <si>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</si>
  <si>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</si>
  <si>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</si>
  <si>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</si>
  <si>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</si>
  <si>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</si>
  <si>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</si>
  <si>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</si>
  <si>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</si>
  <si>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</si>
  <si>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</si>
  <si>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</si>
  <si>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</si>
  <si>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</si>
  <si>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</si>
  <si>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其他支出(类)</t>
  </si>
  <si>
    <t>债务付息支出</t>
  </si>
  <si>
    <t>债务发行费用支出</t>
  </si>
  <si>
    <t>合计</t>
  </si>
  <si>
    <r>
      <t xml:space="preserve">说明：1、年初预算数为汇总各级人大批准的预算数。
</t>
    </r>
    <r>
      <rPr>
        <sz val="12"/>
        <rFont val="宋体"/>
        <family val="0"/>
      </rPr>
      <t xml:space="preserve">      2、</t>
    </r>
    <r>
      <rPr>
        <sz val="12"/>
        <rFont val="宋体"/>
        <family val="0"/>
      </rPr>
      <t>调整预算数为年初预算加中央追加、政府债券等安排的支出。</t>
    </r>
  </si>
  <si>
    <t>2020年区本级一般公共预算收支决算总表（4）</t>
  </si>
  <si>
    <t>2020年区本级一般公共预算收入决算表（5）</t>
  </si>
  <si>
    <t>增值税</t>
  </si>
  <si>
    <t>营业税</t>
  </si>
  <si>
    <t>企业所得税</t>
  </si>
  <si>
    <t xml:space="preserve">   个人所得税</t>
  </si>
  <si>
    <t xml:space="preserve"> 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</si>
  <si>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</si>
  <si>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</si>
  <si>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</si>
  <si>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</si>
  <si>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</si>
  <si>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</si>
  <si>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</si>
  <si>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</si>
  <si>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烟叶税及其他</t>
  </si>
  <si>
    <t>其他税收收入</t>
  </si>
  <si>
    <t>专项收入</t>
  </si>
  <si>
    <t>行政事业性收费</t>
  </si>
  <si>
    <t>罚没收入</t>
  </si>
  <si>
    <t>国有资本经营收入</t>
  </si>
  <si>
    <t>国有资源（资产）有偿使用收入</t>
  </si>
  <si>
    <t>捐赠收入</t>
  </si>
  <si>
    <t>其他收入</t>
  </si>
  <si>
    <t>合    计</t>
  </si>
  <si>
    <t>2020年区本级一般公共预算支出决算表(6)</t>
  </si>
  <si>
    <t>2019年决算数</t>
  </si>
  <si>
    <t>合  计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</si>
  <si>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</si>
  <si>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</si>
  <si>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</si>
  <si>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</si>
  <si>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</si>
  <si>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</si>
  <si>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</si>
  <si>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</si>
  <si>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</si>
  <si>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</si>
  <si>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</si>
  <si>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</si>
  <si>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</si>
  <si>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</si>
  <si>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</si>
  <si>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</si>
  <si>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</si>
  <si>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</si>
  <si>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</si>
  <si>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</si>
  <si>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</si>
  <si>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</si>
  <si>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</si>
  <si>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</si>
  <si>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</si>
  <si>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市场监督管理事务</t>
  </si>
  <si>
    <t xml:space="preserve">  其他共产党事务支出(款)</t>
  </si>
  <si>
    <t xml:space="preserve">  其他一般公共服务支出(款)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</si>
  <si>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</si>
  <si>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</si>
  <si>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</si>
  <si>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</si>
  <si>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</si>
  <si>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对外宣传(款)</t>
  </si>
  <si>
    <t xml:space="preserve">  边界勘界联检</t>
  </si>
  <si>
    <t xml:space="preserve">  其他外交支出(款)</t>
  </si>
  <si>
    <t xml:space="preserve">  现役部队(款)</t>
  </si>
  <si>
    <t xml:space="preserve">  国防科研事业(款)</t>
  </si>
  <si>
    <t xml:space="preserve">  专项工程(款)</t>
  </si>
  <si>
    <t xml:space="preserve">  国防动员</t>
  </si>
  <si>
    <t xml:space="preserve">  其他国防支出(款)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</si>
  <si>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</si>
  <si>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</si>
  <si>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</si>
  <si>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</si>
  <si>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</si>
  <si>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</si>
  <si>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</si>
  <si>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</si>
  <si>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</si>
  <si>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</si>
  <si>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</si>
  <si>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其他公共安全支出(款)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</si>
  <si>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</si>
  <si>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</si>
  <si>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</si>
  <si>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</si>
  <si>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</si>
  <si>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</si>
  <si>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</si>
  <si>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</si>
  <si>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</si>
  <si>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其他教育支出(款)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</si>
  <si>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</si>
  <si>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</si>
  <si>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</si>
  <si>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</si>
  <si>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</si>
  <si>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</si>
  <si>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</si>
  <si>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</si>
  <si>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</si>
  <si>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其他科学技术支出(款)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</si>
  <si>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</si>
  <si>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</si>
  <si>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</si>
  <si>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</si>
  <si>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</si>
  <si>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其他文化体育与传媒支出(款)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</si>
  <si>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</si>
  <si>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</si>
  <si>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</si>
  <si>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</si>
  <si>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</si>
  <si>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</si>
  <si>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</si>
  <si>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</si>
  <si>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</si>
  <si>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</si>
  <si>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</si>
  <si>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</si>
  <si>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</si>
  <si>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</si>
  <si>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</si>
  <si>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</si>
  <si>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</si>
  <si>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</si>
  <si>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  退役军人管理事务</t>
  </si>
  <si>
    <t xml:space="preserve">  其他社会保障和就业支出(款)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</si>
  <si>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</si>
  <si>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</si>
  <si>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</si>
  <si>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</si>
  <si>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</si>
  <si>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</si>
  <si>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</si>
  <si>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</si>
  <si>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</si>
  <si>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</si>
  <si>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</si>
  <si>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</si>
  <si>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医疗保障管理事务</t>
  </si>
  <si>
    <t xml:space="preserve">  其他医疗卫生与计划生育支出(款)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</si>
  <si>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</si>
  <si>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</si>
  <si>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</si>
  <si>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</si>
  <si>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</si>
  <si>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</si>
  <si>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</si>
  <si>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</si>
  <si>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已垦草原退耕还草(款)</t>
  </si>
  <si>
    <t xml:space="preserve">  能源节约利用(款)</t>
  </si>
  <si>
    <t xml:space="preserve">  污染减排</t>
  </si>
  <si>
    <t xml:space="preserve">  可再生能源(款)</t>
  </si>
  <si>
    <t xml:space="preserve">  循环经济(款)</t>
  </si>
  <si>
    <t xml:space="preserve">  能源管理事务</t>
  </si>
  <si>
    <t xml:space="preserve">  其他节能环保支出(款)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</si>
  <si>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</si>
  <si>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</si>
  <si>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</si>
  <si>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</si>
  <si>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建设市场管理与监督(款)</t>
  </si>
  <si>
    <t xml:space="preserve">  其他城乡社区支出(款)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</si>
  <si>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</si>
  <si>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</si>
  <si>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</si>
  <si>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</si>
  <si>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</si>
  <si>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</si>
  <si>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</si>
  <si>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</si>
  <si>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</si>
  <si>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其他农林水支出(款)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</si>
  <si>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</si>
  <si>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</si>
  <si>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</si>
  <si>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</si>
  <si>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</si>
  <si>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</si>
  <si>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其他交通运输支出(款)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</si>
  <si>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</si>
  <si>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</si>
  <si>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</si>
  <si>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</si>
  <si>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</si>
  <si>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</si>
  <si>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</si>
  <si>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</si>
  <si>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其他资源勘探信息等支出(款)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</si>
  <si>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</si>
  <si>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</si>
  <si>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</si>
  <si>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其他商业服务业等支出(款)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</si>
  <si>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</si>
  <si>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</si>
  <si>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</si>
  <si>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</si>
  <si>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其他金融支出(款)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</si>
  <si>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</si>
  <si>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</si>
  <si>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</si>
  <si>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</si>
  <si>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</si>
  <si>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</si>
  <si>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</si>
  <si>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</si>
  <si>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自然资源事务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</si>
  <si>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</si>
  <si>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</si>
  <si>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</si>
  <si>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</si>
  <si>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其他国土海洋气象等支出(款)</t>
  </si>
  <si>
    <t xml:space="preserve">  保障性安居工程支出</t>
  </si>
  <si>
    <t xml:space="preserve">  住房改革支出</t>
  </si>
  <si>
    <t xml:space="preserve">  城乡社区住宅</t>
  </si>
  <si>
    <t xml:space="preserve"> 重要商品储备</t>
  </si>
  <si>
    <t xml:space="preserve">  应急管理事务</t>
  </si>
  <si>
    <t xml:space="preserve">   消防事务</t>
  </si>
  <si>
    <t xml:space="preserve">   森林消防事务</t>
  </si>
  <si>
    <t xml:space="preserve">  煤矿安全</t>
  </si>
  <si>
    <t>自然灾害救灾及恢复重建支出</t>
  </si>
  <si>
    <t xml:space="preserve">  其他支出(款)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</si>
  <si>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</si>
  <si>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</si>
  <si>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</si>
  <si>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</si>
  <si>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</si>
  <si>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</si>
  <si>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2020年度区本级一般公共预算支出决算明细表（）7</t>
  </si>
  <si>
    <t>本级</t>
  </si>
  <si>
    <t>科目编码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</si>
  <si>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</si>
  <si>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</si>
  <si>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</si>
  <si>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</si>
  <si>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</si>
  <si>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</si>
  <si>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</si>
  <si>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</si>
  <si>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</si>
  <si>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</si>
  <si>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</si>
  <si>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</si>
  <si>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</si>
  <si>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</si>
  <si>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</si>
  <si>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</si>
  <si>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</si>
  <si>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</si>
  <si>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</si>
  <si>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</si>
  <si>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</si>
  <si>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</si>
  <si>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</si>
  <si>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</si>
  <si>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</si>
  <si>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</si>
  <si>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</si>
  <si>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</si>
  <si>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</si>
  <si>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</si>
  <si>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</si>
  <si>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</si>
  <si>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</si>
  <si>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</si>
  <si>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</si>
  <si>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</si>
  <si>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</si>
  <si>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</si>
  <si>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</si>
  <si>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</si>
  <si>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</si>
  <si>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</si>
  <si>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</si>
  <si>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</si>
  <si>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</si>
  <si>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</si>
  <si>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</si>
  <si>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</si>
  <si>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</si>
  <si>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</si>
  <si>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</si>
  <si>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</si>
  <si>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</si>
  <si>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</si>
  <si>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</si>
  <si>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</si>
  <si>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</si>
  <si>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</si>
  <si>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</si>
  <si>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</si>
  <si>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</si>
  <si>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</si>
  <si>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</si>
  <si>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</si>
  <si>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</si>
  <si>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</si>
  <si>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</si>
  <si>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</si>
  <si>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</si>
  <si>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</si>
  <si>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</si>
  <si>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</si>
  <si>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</si>
  <si>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</si>
  <si>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</si>
  <si>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</si>
  <si>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</si>
  <si>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</si>
  <si>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</si>
  <si>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</si>
  <si>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</si>
  <si>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</si>
  <si>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</si>
  <si>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</si>
  <si>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</si>
  <si>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</si>
  <si>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</si>
  <si>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工会事务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</si>
  <si>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</si>
  <si>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</si>
  <si>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</si>
  <si>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公务员事务</t>
  </si>
  <si>
    <t xml:space="preserve">    其他组织事务支出</t>
  </si>
  <si>
    <t xml:space="preserve">    宣传管理</t>
  </si>
  <si>
    <t xml:space="preserve">    其他宣传事务支出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</si>
  <si>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</si>
  <si>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</si>
  <si>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</si>
  <si>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</si>
  <si>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</si>
  <si>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</si>
  <si>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</si>
  <si>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</si>
  <si>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</si>
  <si>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</si>
  <si>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</si>
  <si>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</si>
  <si>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</si>
  <si>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</si>
  <si>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</si>
  <si>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</si>
  <si>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</si>
  <si>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</si>
  <si>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  国家赔偿费用支出</t>
  </si>
  <si>
    <t xml:space="preserve">    其他一般公共服务支出(项)</t>
  </si>
  <si>
    <t xml:space="preserve">    其他外交管理事务支出</t>
  </si>
  <si>
    <t xml:space="preserve">    驻外使领馆(团、处)</t>
  </si>
  <si>
    <t xml:space="preserve">    其他驻外机构支出</t>
  </si>
  <si>
    <t xml:space="preserve">    援外优惠贷款贴息</t>
  </si>
  <si>
    <t xml:space="preserve">    对外援助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</si>
  <si>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</si>
  <si>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</si>
  <si>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</si>
  <si>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</si>
  <si>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</si>
  <si>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</si>
  <si>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</si>
  <si>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</si>
  <si>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</si>
  <si>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  对外宣传(项)</t>
  </si>
  <si>
    <t xml:space="preserve">    边界勘界</t>
  </si>
  <si>
    <t xml:space="preserve">    边界联检</t>
  </si>
  <si>
    <t xml:space="preserve">    边界界桩维护</t>
  </si>
  <si>
    <t xml:space="preserve">  国际发展合作</t>
  </si>
  <si>
    <t xml:space="preserve">    其他国际发展合作支出</t>
  </si>
  <si>
    <t xml:space="preserve">    其他外交支出(项)</t>
  </si>
  <si>
    <t xml:space="preserve">    现役部队(项)</t>
  </si>
  <si>
    <t xml:space="preserve">    国防科研事业(项)</t>
  </si>
  <si>
    <t xml:space="preserve">    专项工程(项)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</si>
  <si>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</si>
  <si>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</si>
  <si>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</si>
  <si>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</si>
  <si>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</si>
  <si>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</si>
  <si>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</si>
  <si>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</si>
  <si>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</si>
  <si>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  其他国防支出(项)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</si>
  <si>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</si>
  <si>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</si>
  <si>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</si>
  <si>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</si>
  <si>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</si>
  <si>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</si>
  <si>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</si>
  <si>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</si>
  <si>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  安全业务</t>
  </si>
  <si>
    <t xml:space="preserve">    其他国家安全支出</t>
  </si>
  <si>
    <t xml:space="preserve">    “两房”建设</t>
  </si>
  <si>
    <t xml:space="preserve">    检察监督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</si>
  <si>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</si>
  <si>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</si>
  <si>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</si>
  <si>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</si>
  <si>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</si>
  <si>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</si>
  <si>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</si>
  <si>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</si>
  <si>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</si>
  <si>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</si>
  <si>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</si>
  <si>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</si>
  <si>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</si>
  <si>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</si>
  <si>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</si>
  <si>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</si>
  <si>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</si>
  <si>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</si>
  <si>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</si>
  <si>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</si>
  <si>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</si>
  <si>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</si>
  <si>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</si>
  <si>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</si>
  <si>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</si>
  <si>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</si>
  <si>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缉私业务</t>
  </si>
  <si>
    <t xml:space="preserve">    其他缉私警察支出</t>
  </si>
  <si>
    <t xml:space="preserve">    其他公共安全支出(项)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</si>
  <si>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</si>
  <si>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</si>
  <si>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</si>
  <si>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</si>
  <si>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</si>
  <si>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</si>
  <si>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</si>
  <si>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</si>
  <si>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</si>
  <si>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</si>
  <si>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</si>
  <si>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</si>
  <si>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</si>
  <si>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</si>
  <si>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</si>
  <si>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</si>
  <si>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</si>
  <si>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</si>
  <si>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</si>
  <si>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</si>
  <si>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</si>
  <si>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</si>
  <si>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</si>
  <si>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</si>
  <si>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</si>
  <si>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</si>
  <si>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</si>
  <si>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</si>
  <si>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</si>
  <si>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</si>
  <si>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</si>
  <si>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</si>
  <si>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</si>
  <si>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</si>
  <si>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</si>
  <si>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</si>
  <si>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</si>
  <si>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</si>
  <si>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</si>
  <si>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  其他教育支出(项)</t>
  </si>
  <si>
    <t xml:space="preserve">    其他科学技术管理事务支出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</si>
  <si>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</si>
  <si>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</si>
  <si>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</si>
  <si>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</si>
  <si>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</si>
  <si>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</si>
  <si>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</si>
  <si>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</si>
  <si>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</si>
  <si>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</si>
  <si>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</si>
  <si>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</si>
  <si>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</si>
  <si>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</si>
  <si>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</si>
  <si>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</si>
  <si>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</si>
  <si>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</si>
  <si>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</si>
  <si>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</si>
  <si>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</si>
  <si>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</si>
  <si>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</si>
  <si>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</si>
  <si>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</si>
  <si>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</si>
  <si>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</si>
  <si>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</si>
  <si>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</si>
  <si>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</si>
  <si>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  其他科技重大项目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</si>
  <si>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</si>
  <si>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</si>
  <si>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</si>
  <si>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</si>
  <si>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</si>
  <si>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</si>
  <si>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</si>
  <si>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</si>
  <si>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</si>
  <si>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</si>
  <si>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</si>
  <si>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</si>
  <si>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</si>
  <si>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</si>
  <si>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</si>
  <si>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</si>
  <si>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</si>
  <si>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</si>
  <si>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</si>
  <si>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</si>
  <si>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</si>
  <si>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</si>
  <si>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</si>
  <si>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</si>
  <si>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</si>
  <si>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</si>
  <si>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</si>
  <si>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</si>
  <si>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</si>
  <si>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</si>
  <si>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</si>
  <si>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</si>
  <si>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</si>
  <si>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</si>
  <si>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</si>
  <si>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</si>
  <si>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</si>
  <si>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</si>
  <si>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</si>
  <si>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</si>
  <si>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</si>
  <si>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</si>
  <si>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</si>
  <si>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</si>
  <si>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</si>
  <si>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</si>
  <si>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</si>
  <si>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</si>
  <si>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</si>
  <si>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</si>
  <si>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</si>
  <si>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</si>
  <si>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</si>
  <si>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</si>
  <si>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</si>
  <si>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</si>
  <si>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</si>
  <si>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</si>
  <si>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</si>
  <si>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</si>
  <si>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</si>
  <si>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</si>
  <si>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</si>
  <si>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</si>
  <si>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</si>
  <si>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</si>
  <si>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</si>
  <si>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</si>
  <si>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</si>
  <si>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</si>
  <si>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</si>
  <si>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</si>
  <si>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</si>
  <si>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</si>
  <si>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</si>
  <si>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</si>
  <si>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</si>
  <si>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</si>
  <si>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</si>
  <si>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</si>
  <si>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</si>
  <si>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</si>
  <si>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</si>
  <si>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</si>
  <si>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</si>
  <si>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</si>
  <si>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</si>
  <si>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</si>
  <si>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</si>
  <si>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</si>
  <si>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</si>
  <si>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</si>
  <si>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</si>
  <si>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</si>
  <si>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</si>
  <si>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</si>
  <si>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</si>
  <si>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</si>
  <si>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</si>
  <si>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</si>
  <si>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</si>
  <si>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</si>
  <si>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</si>
  <si>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</si>
  <si>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</si>
  <si>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</si>
  <si>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</si>
  <si>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</si>
  <si>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</si>
  <si>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交强险增值税补助基金支出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</si>
  <si>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</si>
  <si>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</si>
  <si>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</si>
  <si>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</si>
  <si>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</si>
  <si>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</si>
  <si>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</si>
  <si>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</si>
  <si>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</si>
  <si>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</si>
  <si>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</si>
  <si>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</si>
  <si>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</si>
  <si>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</si>
  <si>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</si>
  <si>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</si>
  <si>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</si>
  <si>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</si>
  <si>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</si>
  <si>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</si>
  <si>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</si>
  <si>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</si>
  <si>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</si>
  <si>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</si>
  <si>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</si>
  <si>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</si>
  <si>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</si>
  <si>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</si>
  <si>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</si>
  <si>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</si>
  <si>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</si>
  <si>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</si>
  <si>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</si>
  <si>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</si>
  <si>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</si>
  <si>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</si>
  <si>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</si>
  <si>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</si>
  <si>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</si>
  <si>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</si>
  <si>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</si>
  <si>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</si>
  <si>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</si>
  <si>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</si>
  <si>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</si>
  <si>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</si>
  <si>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</si>
  <si>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</si>
  <si>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</si>
  <si>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</si>
  <si>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</si>
  <si>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</si>
  <si>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</si>
  <si>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</si>
  <si>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</si>
  <si>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</si>
  <si>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</si>
  <si>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</si>
  <si>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</si>
  <si>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</si>
  <si>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</si>
  <si>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</si>
  <si>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</si>
  <si>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</si>
  <si>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</si>
  <si>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</si>
  <si>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</si>
  <si>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</si>
  <si>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</si>
  <si>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</si>
  <si>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</si>
  <si>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</si>
  <si>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</si>
  <si>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</si>
  <si>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</si>
  <si>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</si>
  <si>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</si>
  <si>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</si>
  <si>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</si>
  <si>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</si>
  <si>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</si>
  <si>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</si>
  <si>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</si>
  <si>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</si>
  <si>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</si>
  <si>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</si>
  <si>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</si>
  <si>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</si>
  <si>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</si>
  <si>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</si>
  <si>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</si>
  <si>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</si>
  <si>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</si>
  <si>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</si>
  <si>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</si>
  <si>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</si>
  <si>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</si>
  <si>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</si>
  <si>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</si>
  <si>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</si>
  <si>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</si>
  <si>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</si>
  <si>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</si>
  <si>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</si>
  <si>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</si>
  <si>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</si>
  <si>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</si>
  <si>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</si>
  <si>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</si>
  <si>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  已垦草原退耕还草(项)</t>
  </si>
  <si>
    <t xml:space="preserve">    能源节约利用(项)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</si>
  <si>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</si>
  <si>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</si>
  <si>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</si>
  <si>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</si>
  <si>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</si>
  <si>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  可再生能源(项)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</si>
  <si>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</si>
  <si>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</si>
  <si>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</si>
  <si>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</si>
  <si>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</si>
  <si>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</si>
  <si>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</si>
  <si>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</si>
  <si>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</si>
  <si>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</si>
  <si>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</si>
  <si>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</si>
  <si>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</si>
  <si>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</si>
  <si>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</si>
  <si>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</si>
  <si>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</si>
  <si>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</si>
  <si>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</si>
  <si>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</si>
  <si>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</si>
  <si>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  城乡社区环境卫生(项)</t>
  </si>
  <si>
    <t xml:space="preserve">    建设市场管理与监督(项)</t>
  </si>
  <si>
    <t xml:space="preserve">    其他城乡社区支出(项)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</si>
  <si>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</si>
  <si>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</si>
  <si>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</si>
  <si>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</si>
  <si>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</si>
  <si>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</si>
  <si>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</si>
  <si>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</si>
  <si>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</si>
  <si>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</si>
  <si>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</si>
  <si>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</si>
  <si>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</si>
  <si>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</si>
  <si>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</si>
  <si>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</si>
  <si>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</si>
  <si>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</si>
  <si>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</si>
  <si>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</si>
  <si>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</si>
  <si>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</si>
  <si>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</si>
  <si>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</si>
  <si>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</si>
  <si>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</si>
  <si>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</si>
  <si>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</si>
  <si>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</si>
  <si>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</si>
  <si>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</si>
  <si>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</si>
  <si>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</si>
  <si>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</si>
  <si>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</si>
  <si>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</si>
  <si>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</si>
  <si>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</si>
  <si>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</si>
  <si>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</si>
  <si>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</si>
  <si>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</si>
  <si>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</si>
  <si>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</si>
  <si>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</si>
  <si>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</si>
  <si>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</si>
  <si>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</si>
  <si>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</si>
  <si>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</si>
  <si>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</si>
  <si>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</si>
  <si>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</si>
  <si>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</si>
  <si>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</si>
  <si>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</si>
  <si>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</si>
  <si>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</si>
  <si>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</si>
  <si>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</si>
  <si>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</si>
  <si>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</si>
  <si>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</si>
  <si>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</si>
  <si>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</si>
  <si>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</si>
  <si>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</si>
  <si>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</si>
  <si>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</si>
  <si>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</si>
  <si>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</si>
  <si>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</si>
  <si>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</si>
  <si>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</si>
  <si>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</si>
  <si>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</si>
  <si>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</si>
  <si>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</si>
  <si>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</si>
  <si>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</si>
  <si>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</si>
  <si>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</si>
  <si>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</si>
  <si>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</si>
  <si>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</si>
  <si>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</si>
  <si>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其他目标价格补贴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</si>
  <si>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</si>
  <si>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</si>
  <si>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</si>
  <si>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</si>
  <si>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</si>
  <si>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</si>
  <si>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</si>
  <si>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</si>
  <si>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</si>
  <si>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</si>
  <si>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</si>
  <si>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</si>
  <si>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</si>
  <si>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</si>
  <si>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</si>
  <si>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</si>
  <si>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</si>
  <si>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</si>
  <si>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</si>
  <si>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</si>
  <si>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</si>
  <si>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</si>
  <si>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</si>
  <si>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</si>
  <si>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</si>
  <si>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</si>
  <si>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</si>
  <si>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</si>
  <si>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</si>
  <si>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</si>
  <si>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</si>
  <si>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</si>
  <si>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</si>
  <si>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</si>
  <si>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</si>
  <si>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</si>
  <si>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</si>
  <si>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</si>
  <si>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</si>
  <si>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</si>
  <si>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</si>
  <si>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</si>
  <si>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</si>
  <si>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</si>
  <si>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</si>
  <si>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</si>
  <si>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</si>
  <si>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</si>
  <si>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</si>
  <si>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</si>
  <si>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</si>
  <si>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</si>
  <si>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</si>
  <si>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</si>
  <si>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</si>
  <si>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</si>
  <si>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</si>
  <si>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</si>
  <si>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</si>
  <si>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</si>
  <si>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</si>
  <si>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</si>
  <si>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</si>
  <si>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</si>
  <si>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</si>
  <si>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</si>
  <si>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</si>
  <si>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</si>
  <si>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</si>
  <si>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</si>
  <si>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</si>
  <si>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</si>
  <si>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</si>
  <si>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</si>
  <si>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</si>
  <si>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</si>
  <si>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</si>
  <si>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</si>
  <si>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</si>
  <si>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</si>
  <si>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</si>
  <si>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</si>
  <si>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</si>
  <si>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</si>
  <si>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</si>
  <si>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</si>
  <si>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</si>
  <si>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</si>
  <si>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</si>
  <si>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</si>
  <si>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</si>
  <si>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外商投资环境建设补助资金</t>
  </si>
  <si>
    <t xml:space="preserve">    其他涉外发展服务支出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</si>
  <si>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</si>
  <si>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</si>
  <si>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</si>
  <si>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</si>
  <si>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</si>
  <si>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</si>
  <si>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</si>
  <si>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</si>
  <si>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</si>
  <si>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</si>
  <si>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</si>
  <si>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</si>
  <si>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</si>
  <si>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</si>
  <si>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</si>
  <si>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</si>
  <si>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</si>
  <si>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</si>
  <si>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</si>
  <si>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</si>
  <si>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  其他金融支出(项)</t>
  </si>
  <si>
    <t xml:space="preserve">    重点企业贷款贴息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</si>
  <si>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</si>
  <si>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</si>
  <si>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</si>
  <si>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</si>
  <si>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</si>
  <si>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</si>
  <si>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</si>
  <si>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</si>
  <si>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</si>
  <si>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</si>
  <si>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</si>
  <si>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</si>
  <si>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</si>
  <si>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</si>
  <si>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</si>
  <si>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</si>
  <si>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</si>
  <si>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</si>
  <si>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</si>
  <si>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</si>
  <si>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</si>
  <si>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</si>
  <si>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</si>
  <si>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</si>
  <si>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</si>
  <si>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</si>
  <si>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</si>
  <si>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</si>
  <si>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</si>
  <si>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</si>
  <si>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</si>
  <si>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</si>
  <si>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</si>
  <si>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</si>
  <si>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</si>
  <si>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</si>
  <si>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</si>
  <si>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</si>
  <si>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</si>
  <si>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</si>
  <si>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</si>
  <si>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</si>
  <si>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</si>
  <si>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</si>
  <si>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</si>
  <si>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</si>
  <si>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</si>
  <si>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</si>
  <si>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</si>
  <si>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</si>
  <si>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</si>
  <si>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</si>
  <si>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</si>
  <si>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</si>
  <si>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</si>
  <si>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</si>
  <si>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</si>
  <si>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</si>
  <si>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</si>
  <si>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</si>
  <si>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</si>
  <si>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</si>
  <si>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</si>
  <si>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</si>
  <si>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</si>
  <si>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</si>
  <si>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</si>
  <si>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</si>
  <si>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</si>
  <si>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</si>
  <si>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</si>
  <si>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</si>
  <si>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</si>
  <si>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</si>
  <si>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</si>
  <si>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</si>
  <si>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</si>
  <si>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</si>
  <si>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</si>
  <si>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</si>
  <si>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</si>
  <si>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</si>
  <si>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</si>
  <si>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</si>
  <si>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</si>
  <si>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</si>
  <si>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</si>
  <si>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</si>
  <si>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</si>
  <si>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</si>
  <si>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</si>
  <si>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</si>
  <si>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</si>
  <si>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</si>
  <si>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</si>
  <si>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</si>
  <si>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</si>
  <si>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</si>
  <si>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</si>
  <si>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</si>
  <si>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</si>
  <si>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</si>
  <si>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</si>
  <si>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</si>
  <si>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</si>
  <si>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</si>
  <si>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</si>
  <si>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</si>
  <si>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</si>
  <si>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  煤矿安全监察事务</t>
  </si>
  <si>
    <t xml:space="preserve">    煤矿应急救援事务</t>
  </si>
  <si>
    <t xml:space="preserve">    其他煤矿安全支出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</si>
  <si>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</si>
  <si>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</si>
  <si>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</si>
  <si>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</si>
  <si>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</si>
  <si>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</si>
  <si>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</si>
  <si>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</si>
  <si>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</si>
  <si>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</si>
  <si>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</si>
  <si>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</si>
  <si>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</si>
  <si>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</si>
  <si>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</si>
  <si>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</si>
  <si>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</si>
  <si>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</si>
  <si>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</si>
  <si>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</si>
  <si>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</si>
  <si>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</si>
  <si>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</si>
  <si>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</si>
  <si>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</si>
  <si>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2020年区本级一般公共预算基本支出决算表（按经济分类）（8）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</si>
  <si>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</si>
  <si>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</si>
  <si>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</si>
  <si>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</si>
  <si>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</si>
  <si>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</si>
  <si>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</si>
  <si>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</si>
  <si>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</si>
  <si>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</si>
  <si>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</si>
  <si>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</si>
  <si>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</si>
  <si>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</si>
  <si>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</si>
  <si>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</si>
  <si>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</si>
  <si>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</si>
  <si>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</si>
  <si>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</si>
  <si>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</si>
  <si>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</si>
  <si>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</si>
  <si>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</si>
  <si>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</si>
  <si>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</si>
  <si>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</si>
  <si>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</si>
  <si>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</si>
  <si>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</si>
  <si>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</si>
  <si>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</si>
  <si>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</si>
  <si>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</si>
  <si>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</si>
  <si>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</si>
  <si>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</si>
  <si>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</si>
  <si>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</si>
  <si>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</si>
  <si>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</si>
  <si>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</si>
  <si>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</si>
  <si>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</si>
  <si>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</si>
  <si>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</si>
  <si>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</si>
  <si>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</si>
  <si>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</si>
  <si>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</si>
  <si>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</si>
  <si>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</si>
  <si>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</si>
  <si>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</si>
  <si>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</si>
  <si>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</si>
  <si>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2020年区本级部门“三公”经费支出决算表（9）</t>
  </si>
  <si>
    <t>比上年下降%</t>
  </si>
  <si>
    <t>上年</t>
  </si>
  <si>
    <t>因公出国（境）费用</t>
  </si>
  <si>
    <t>公务接待费</t>
  </si>
  <si>
    <t>公务用车购置和运行费</t>
  </si>
  <si>
    <t>其中：公务用车运行维护费</t>
  </si>
  <si>
    <t xml:space="preserve">      公务用车购置费</t>
  </si>
  <si>
    <t>2020年一般公共预算税收返还和转移支付决算表（分项目）（10）</t>
  </si>
  <si>
    <t>单位:万元</t>
  </si>
  <si>
    <t>项   目</t>
  </si>
  <si>
    <t>上级对我区税收返还和转移支付</t>
  </si>
  <si>
    <t>区本级税收返还和转移支付</t>
  </si>
  <si>
    <t>区对乡税收返还和转移支付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</si>
  <si>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</si>
  <si>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</si>
  <si>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</si>
  <si>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</si>
  <si>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</si>
  <si>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</si>
  <si>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卫生健康共同财政事权转移支付收入  </t>
  </si>
  <si>
    <t>2020年区对乡一般公共预算税收返还和转移支付决算表（11）</t>
  </si>
  <si>
    <t>乡镇</t>
  </si>
  <si>
    <t>税收返还</t>
  </si>
  <si>
    <t>一般性转移支付</t>
  </si>
  <si>
    <t>专项转移支付</t>
  </si>
  <si>
    <t>东郊乡</t>
  </si>
  <si>
    <t>土柏岗乡</t>
  </si>
  <si>
    <t>2020年顺河区本级基本建设支出决算表（12）</t>
  </si>
  <si>
    <t>    单位：万元</t>
  </si>
  <si>
    <t>项  目</t>
  </si>
  <si>
    <t>一、省本级支出</t>
  </si>
  <si>
    <t xml:space="preserve">  其中：省人力资源和社会保障综合服务中心</t>
  </si>
  <si>
    <t xml:space="preserve">        省信息中心迁建工程（二期）</t>
  </si>
  <si>
    <t xml:space="preserve">        河南省公共信用信息平台（一期）</t>
  </si>
  <si>
    <t xml:space="preserve">        河南廉政教育中心、省纪委监察厅预防腐败局综合业务楼及办案中心项目</t>
  </si>
  <si>
    <t xml:space="preserve">  其中：河南师范大学DEFG教学楼项目</t>
  </si>
  <si>
    <t xml:space="preserve">        河南中医学院新校区图书馆</t>
  </si>
  <si>
    <t xml:space="preserve">        郑州航空工业管理学院教学实验楼项目</t>
  </si>
  <si>
    <t xml:space="preserve">        郑州航空工业管理学院综合实验实训楼项目</t>
  </si>
  <si>
    <t xml:space="preserve">        许昌学院新兴产业科技楼项目</t>
  </si>
  <si>
    <t xml:space="preserve">  其中：自主创新能力建设项目</t>
  </si>
  <si>
    <t xml:space="preserve">        河南省科技馆新馆</t>
  </si>
  <si>
    <t xml:space="preserve">        国家技术转移郑州中心项目</t>
  </si>
  <si>
    <t xml:space="preserve">  其中：河南省博物院主展馆抗震加固工程</t>
  </si>
  <si>
    <t xml:space="preserve">        省豫剧三团“朝阳沟剧院”项目</t>
  </si>
  <si>
    <t xml:space="preserve">  其中：河南省公共卫生医疗中心项目</t>
  </si>
  <si>
    <t xml:space="preserve">        河南省职工医养康复中心项目</t>
  </si>
  <si>
    <t xml:space="preserve">        阜外华中心血管医院项目</t>
  </si>
  <si>
    <t xml:space="preserve">        郑州大学第二附属医院新区医院项目</t>
  </si>
  <si>
    <t xml:space="preserve">  其中：前坪水库工程</t>
  </si>
  <si>
    <t xml:space="preserve">        石漫滩水库除险加固工程</t>
  </si>
  <si>
    <t xml:space="preserve">  其中：省安全生产检测检验应急救援中心</t>
  </si>
  <si>
    <t xml:space="preserve">        河南省智能终端检测公共服务平台</t>
  </si>
  <si>
    <t>二、对市县转移支付</t>
  </si>
  <si>
    <t>农林水省级基建投资</t>
  </si>
  <si>
    <t xml:space="preserve">  其中：水生态治理、中小河流治理等其他水利工程</t>
  </si>
  <si>
    <t xml:space="preserve">        全国新增千亿斤粮食生产能力规划田间工程</t>
  </si>
  <si>
    <t xml:space="preserve">        以工代赈</t>
  </si>
  <si>
    <t>科学省级基建投资</t>
  </si>
  <si>
    <t>医疗卫生省级基建投资</t>
  </si>
  <si>
    <t xml:space="preserve">  其中：县域医疗联合信息化建设项目</t>
  </si>
  <si>
    <t>教育省级基建投资</t>
  </si>
  <si>
    <t xml:space="preserve">  其中：黄淮学院工程训练中心项目</t>
  </si>
  <si>
    <t xml:space="preserve">        焦裕禄干部学院基础设施改造项目</t>
  </si>
  <si>
    <t xml:space="preserve">        大别山干部学院建设项目</t>
  </si>
  <si>
    <t xml:space="preserve">        红旗渠干部学院实训楼改造（国际交流中心）项目</t>
  </si>
  <si>
    <t xml:space="preserve">        愚公移山教育基地基础设施完善改造项目</t>
  </si>
  <si>
    <t xml:space="preserve">        南水北调干部学院建设项目</t>
  </si>
  <si>
    <t xml:space="preserve">        新乡市先进群体教育基地2017年度工程</t>
  </si>
  <si>
    <t xml:space="preserve">  其中：二里头夏都博物馆建设项目</t>
  </si>
  <si>
    <t>公共安全省级基建投资</t>
  </si>
  <si>
    <t>节能环保省级基建投资</t>
  </si>
  <si>
    <t xml:space="preserve">  其中：农业面源污染综合治理试点项目</t>
  </si>
  <si>
    <t>2020年政府一般债务限额和余额情况表（13）</t>
  </si>
  <si>
    <t>区本级</t>
  </si>
  <si>
    <t>乡</t>
  </si>
  <si>
    <t>一、2020年政府一般债务余额限额</t>
  </si>
  <si>
    <t>二、2019年末政府一般债务余额</t>
  </si>
  <si>
    <t>三、2020年政府一般债务发行额</t>
  </si>
  <si>
    <t>四、2020年政府一般债务还本额</t>
  </si>
  <si>
    <t>五、2020年末政府一般债务余额</t>
  </si>
  <si>
    <t>2020年全区政府性基金收支决算总表（14）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</si>
  <si>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</si>
  <si>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</si>
  <si>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</si>
  <si>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</si>
  <si>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</si>
  <si>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</si>
  <si>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</si>
  <si>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</si>
  <si>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</si>
  <si>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</si>
  <si>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</si>
  <si>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</si>
  <si>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</si>
  <si>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</si>
  <si>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</si>
  <si>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</si>
  <si>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</si>
  <si>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</si>
  <si>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</si>
  <si>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</si>
  <si>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</si>
  <si>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</si>
  <si>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</si>
  <si>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</si>
  <si>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2020年全区政府性基金收入决算表（15）</t>
  </si>
  <si>
    <t>上年完成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</si>
  <si>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</si>
  <si>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</si>
  <si>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</si>
  <si>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</si>
  <si>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</si>
  <si>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</si>
  <si>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</si>
  <si>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</si>
  <si>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</si>
  <si>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</si>
  <si>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</si>
  <si>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</si>
  <si>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</si>
  <si>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</si>
  <si>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车辆通行费</t>
  </si>
  <si>
    <t>污水处理费收入</t>
  </si>
  <si>
    <t>彩票发行机构和彩票销售机构的业务费用</t>
  </si>
  <si>
    <t>其他政府性基金收入</t>
  </si>
  <si>
    <t>备注：我区无政府性基金收入业务</t>
  </si>
  <si>
    <t>2020年全区政府性基金支出决算表（16）</t>
  </si>
  <si>
    <t xml:space="preserve">                                  单位：万元</t>
  </si>
  <si>
    <t>2019年决算</t>
  </si>
  <si>
    <t xml:space="preserve">  核电站乏燃料处理处置基金支出</t>
  </si>
  <si>
    <t>旅游发展基金支出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</si>
  <si>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</si>
  <si>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</si>
  <si>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</si>
  <si>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废弃电器电子产品处理基金支出</t>
  </si>
  <si>
    <t xml:space="preserve">  国有土地使用权出让收入安排的支出</t>
  </si>
  <si>
    <t xml:space="preserve">  国有土地收益基金安排的支出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</si>
  <si>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</si>
  <si>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</si>
  <si>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</si>
  <si>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棚户区改造专项债券收入安排的支出  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</si>
  <si>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</si>
  <si>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</si>
  <si>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</si>
  <si>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</si>
  <si>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</si>
  <si>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</si>
  <si>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</si>
  <si>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</si>
  <si>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</si>
  <si>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</si>
  <si>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</si>
  <si>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</si>
  <si>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</si>
  <si>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</si>
  <si>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</si>
  <si>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</si>
  <si>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  中央特别国债经营基金支出</t>
  </si>
  <si>
    <t xml:space="preserve">    中央特别国债经营基金财务支出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</si>
  <si>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</si>
  <si>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</si>
  <si>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</si>
  <si>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</si>
  <si>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抗疫特别国债安排的支出</t>
  </si>
  <si>
    <t>2020年区本级政府性基金收支决算总表（17）</t>
  </si>
  <si>
    <t>2020年区本级政府性基金收入决算表（18）</t>
  </si>
  <si>
    <t>2016决算数</t>
  </si>
  <si>
    <t>备注：区本级无政府性基金收入业务</t>
  </si>
  <si>
    <t>2020年区本级政府性基金支出决算表（19）</t>
  </si>
  <si>
    <t>2019决算</t>
  </si>
  <si>
    <t>2020年区本级政府性基金支出决算明细表（20）</t>
  </si>
  <si>
    <t>政府性基金预算支出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</si>
  <si>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</si>
  <si>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</si>
  <si>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</si>
  <si>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</si>
  <si>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</si>
  <si>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</si>
  <si>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</si>
  <si>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</si>
  <si>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</si>
  <si>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</si>
  <si>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</si>
  <si>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</si>
  <si>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</si>
  <si>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</si>
  <si>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  其他小型水库移民扶助基金支出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</si>
  <si>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</si>
  <si>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</si>
  <si>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</si>
  <si>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</si>
  <si>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</si>
  <si>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</si>
  <si>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</si>
  <si>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</si>
  <si>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</si>
  <si>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</si>
  <si>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</si>
  <si>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</si>
  <si>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</si>
  <si>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</si>
  <si>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</si>
  <si>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</si>
  <si>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</si>
  <si>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</si>
  <si>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</si>
  <si>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</si>
  <si>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  其他国有土地收益基金支出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</si>
  <si>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</si>
  <si>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</si>
  <si>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</si>
  <si>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</si>
  <si>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</si>
  <si>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</si>
  <si>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  污水处理设施建设和运营</t>
  </si>
  <si>
    <t xml:space="preserve">  棚户区改造专项债券收入安排的支出  </t>
  </si>
  <si>
    <t xml:space="preserve">    征地和拆迁补偿支出  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</si>
  <si>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</si>
  <si>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</si>
  <si>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</si>
  <si>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  库区维护和管理</t>
  </si>
  <si>
    <t xml:space="preserve">    其他三峡水库库区基金支出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</si>
  <si>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</si>
  <si>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</si>
  <si>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</si>
  <si>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</si>
  <si>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  其他海南省高等级公路车辆通行附加费安排的支出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</si>
  <si>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</si>
  <si>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</si>
  <si>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</si>
  <si>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</si>
  <si>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</si>
  <si>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</si>
  <si>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</si>
  <si>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</si>
  <si>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</si>
  <si>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</si>
  <si>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</si>
  <si>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</si>
  <si>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</si>
  <si>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</si>
  <si>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</si>
  <si>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</si>
  <si>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</si>
  <si>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</si>
  <si>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</si>
  <si>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</si>
  <si>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</si>
  <si>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</si>
  <si>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</si>
  <si>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</si>
  <si>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</si>
  <si>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</si>
  <si>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</si>
  <si>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</si>
  <si>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</si>
  <si>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</si>
  <si>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</si>
  <si>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</si>
  <si>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</si>
  <si>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</si>
  <si>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</si>
  <si>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</si>
  <si>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</si>
  <si>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</si>
  <si>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</si>
  <si>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</si>
  <si>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</si>
  <si>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</si>
  <si>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</si>
  <si>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</si>
  <si>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</si>
  <si>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</si>
  <si>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</si>
  <si>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</si>
  <si>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</si>
  <si>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</si>
  <si>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</si>
  <si>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</si>
  <si>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</si>
  <si>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</si>
  <si>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</si>
  <si>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</si>
  <si>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</si>
  <si>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</si>
  <si>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</si>
  <si>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</si>
  <si>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</si>
  <si>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</si>
  <si>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</si>
  <si>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</si>
  <si>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</si>
  <si>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</si>
  <si>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</si>
  <si>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</si>
  <si>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</si>
  <si>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</si>
  <si>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</si>
  <si>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</si>
  <si>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</si>
  <si>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</si>
  <si>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</si>
  <si>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</si>
  <si>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</si>
  <si>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</si>
  <si>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</si>
  <si>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</si>
  <si>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</si>
  <si>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</si>
  <si>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</si>
  <si>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</si>
  <si>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</si>
  <si>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 xml:space="preserve">    公共卫生体系建设</t>
  </si>
  <si>
    <t xml:space="preserve">    重大疫情防控救治体系建设</t>
  </si>
  <si>
    <t xml:space="preserve">    粮食安全</t>
  </si>
  <si>
    <t xml:space="preserve">    能源安全</t>
  </si>
  <si>
    <t xml:space="preserve">    应急物资保障</t>
  </si>
  <si>
    <t xml:space="preserve">    产业链改造升级</t>
  </si>
  <si>
    <t xml:space="preserve">    城镇老旧小区改造</t>
  </si>
  <si>
    <t xml:space="preserve">    生态环境治理</t>
  </si>
  <si>
    <t xml:space="preserve">    交通基础设施建设</t>
  </si>
  <si>
    <t xml:space="preserve">    市政设施建设</t>
  </si>
  <si>
    <t xml:space="preserve">    重大区域规划基础设施建设</t>
  </si>
  <si>
    <t xml:space="preserve">    其他基础设施建设</t>
  </si>
  <si>
    <t xml:space="preserve">  抗疫相关支出</t>
  </si>
  <si>
    <t xml:space="preserve">    援企稳岗补贴</t>
  </si>
  <si>
    <t xml:space="preserve">    困难群众基本生活补助</t>
  </si>
  <si>
    <t xml:space="preserve">    其他抗疫相关支出</t>
  </si>
  <si>
    <t>2020年政府性基金转移支付决算表（21）</t>
  </si>
  <si>
    <t>不含兰考</t>
  </si>
  <si>
    <t>收入项目</t>
  </si>
  <si>
    <t>上级对我区转移支付</t>
  </si>
  <si>
    <t>区对乡转移支付</t>
  </si>
  <si>
    <t>上级对我市转移支付</t>
  </si>
  <si>
    <t>市对县（区）转移支付</t>
  </si>
  <si>
    <t>政府性基金预算收入</t>
  </si>
  <si>
    <t xml:space="preserve"> 旅游发展基金支出</t>
  </si>
  <si>
    <t>核电站乏燃料处理处置基金收入</t>
  </si>
  <si>
    <t>大中型水库移民后期扶持基金收入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</si>
  <si>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</si>
  <si>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</si>
  <si>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</si>
  <si>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</si>
  <si>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</si>
  <si>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</si>
  <si>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</si>
  <si>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</si>
  <si>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</si>
  <si>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</si>
  <si>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</si>
  <si>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</si>
  <si>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</si>
  <si>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旅游发展基金收入</t>
  </si>
  <si>
    <t>中央特别国债经营基金收入</t>
  </si>
  <si>
    <t>中央特别国债经营基金财务收入</t>
  </si>
  <si>
    <t>其他政府性基金相关收入</t>
  </si>
  <si>
    <t>其他政府性基金债务付息支出</t>
  </si>
  <si>
    <t>2020年政府专项债务限额和余额情况表（22）</t>
  </si>
  <si>
    <t>一、2020政府专项债务余额限额</t>
  </si>
  <si>
    <t>二、2020年初政府专项债务余额</t>
  </si>
  <si>
    <t>三、2020年政府专项债务发行额</t>
  </si>
  <si>
    <t>四、2020年政府专项债务还本额</t>
  </si>
  <si>
    <t>五、2020年末政府专项债务余额</t>
  </si>
  <si>
    <t>2020年全区国有资本经营预算收支决算总表（23）</t>
  </si>
  <si>
    <r>
      <t xml:space="preserve">年初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预算数</t>
    </r>
  </si>
  <si>
    <r>
      <t xml:space="preserve">调整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预算数</t>
    </r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</si>
  <si>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</si>
  <si>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</si>
  <si>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</si>
  <si>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</si>
  <si>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</si>
  <si>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其他国有资本经营预算支出</t>
  </si>
  <si>
    <t>清算收入</t>
  </si>
  <si>
    <t>其他国有资本经营预算收入</t>
  </si>
  <si>
    <t>本 年 收 入 合 计</t>
  </si>
  <si>
    <t>本 年 支 出 合 计</t>
  </si>
  <si>
    <t>上年结余收入</t>
  </si>
  <si>
    <t>2020年全区国有资本经营预算收入决算总表（24）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</si>
  <si>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</si>
  <si>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</si>
  <si>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</si>
  <si>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</si>
  <si>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</si>
  <si>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</si>
  <si>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</si>
  <si>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</si>
  <si>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</si>
  <si>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</si>
  <si>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</si>
  <si>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</si>
  <si>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</si>
  <si>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</si>
  <si>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</si>
  <si>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</si>
  <si>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</si>
  <si>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</si>
  <si>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</si>
  <si>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</si>
  <si>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</si>
  <si>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</si>
  <si>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</si>
  <si>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</si>
  <si>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</si>
  <si>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</si>
  <si>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</si>
  <si>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</si>
  <si>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</si>
  <si>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</si>
  <si>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</si>
  <si>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</si>
  <si>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</si>
  <si>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</si>
  <si>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</si>
  <si>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</si>
  <si>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</si>
  <si>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</si>
  <si>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</si>
  <si>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</si>
  <si>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</si>
  <si>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</si>
  <si>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</si>
  <si>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</si>
  <si>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</si>
  <si>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</si>
  <si>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</si>
  <si>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</si>
  <si>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备注：2020年我区没有国有资本经营预算收入业务，本表数据为0.</t>
  </si>
  <si>
    <t>2020年全区国有资本经营预算支出决算表（25）</t>
  </si>
  <si>
    <t>国有资本经营支出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</si>
  <si>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</si>
  <si>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</si>
  <si>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</si>
  <si>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</si>
  <si>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</si>
  <si>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</si>
  <si>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</si>
  <si>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</si>
  <si>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</si>
  <si>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</si>
  <si>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</si>
  <si>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</si>
  <si>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</si>
  <si>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</si>
  <si>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</si>
  <si>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</si>
  <si>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</si>
  <si>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</si>
  <si>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</si>
  <si>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</si>
  <si>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</si>
  <si>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</si>
  <si>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</si>
  <si>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</si>
  <si>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</si>
  <si>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</si>
  <si>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</si>
  <si>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</si>
  <si>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</si>
  <si>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备注：2017年我区没有国有资本经营预算收支业务，本表数据为0.</t>
  </si>
  <si>
    <t>2020年区本级国有资本经营预算收支决算表（26）</t>
  </si>
  <si>
    <t>0</t>
  </si>
  <si>
    <t>64</t>
  </si>
  <si>
    <t>年终滚存结余</t>
  </si>
  <si>
    <t>2020年区本级国有资本经营预算收支决算明细表（27）</t>
  </si>
  <si>
    <t>　　石油石化企业利润收入</t>
  </si>
  <si>
    <t>　　钢铁企业利润收入</t>
  </si>
  <si>
    <t>　　国有企业办职教幼教补助支出</t>
  </si>
  <si>
    <t>　　运输企业利润收入</t>
  </si>
  <si>
    <t>　　国有企业棚户区改造支出</t>
  </si>
  <si>
    <t>　　投资服务企业利润收入</t>
  </si>
  <si>
    <t>　　国有企业改革成本支出</t>
  </si>
  <si>
    <t>　　贸易企业利润收入</t>
  </si>
  <si>
    <t>　　建筑施工企业利润收入</t>
  </si>
  <si>
    <t>　　国有经济结构调整支出</t>
  </si>
  <si>
    <t>　　房地产企业利润收入</t>
  </si>
  <si>
    <t>　　公益性设施投资支出</t>
  </si>
  <si>
    <t>　　对外合作企业利润收入</t>
  </si>
  <si>
    <t>　　前瞻性战略性产业发展支出</t>
  </si>
  <si>
    <t>　　农林牧渔企业利润收入</t>
  </si>
  <si>
    <t>　　生态环境保护支出</t>
  </si>
  <si>
    <t>　　地质勘查企业利润收入</t>
  </si>
  <si>
    <t>　　支持科技进步支出</t>
  </si>
  <si>
    <t>　　教育文化广播企业利润收入</t>
  </si>
  <si>
    <t>　　保障国家经济安全支出</t>
  </si>
  <si>
    <t>　　科学研究企业利润收入</t>
  </si>
  <si>
    <t>　　对外投资合作支出</t>
  </si>
  <si>
    <t>　　机关社团所属企业利润收入</t>
  </si>
  <si>
    <t>　　其他国有资本经营预算企业股利、股息收入</t>
  </si>
  <si>
    <t>　　其他国有资本经营预算支出</t>
  </si>
  <si>
    <t>　　国有控股公司股利、股息收入</t>
  </si>
  <si>
    <t>　　国有参股公司股利、股息收入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</si>
  <si>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其他国有资本经营预算企业股利、股息收入</t>
    </r>
  </si>
  <si>
    <t>　　其他国有资本经营预算企业产权转让收入</t>
  </si>
  <si>
    <t>2020年国有资本经营预算转移支付决算表（28）</t>
  </si>
  <si>
    <t>合     计</t>
  </si>
  <si>
    <t>2020年全区社会保险基金预算收入决算表（29）</t>
  </si>
  <si>
    <t>企业职工基本养老保险基金收入</t>
  </si>
  <si>
    <t xml:space="preserve">    基本养老保险费收入</t>
  </si>
  <si>
    <t xml:space="preserve">    利息收入</t>
  </si>
  <si>
    <t xml:space="preserve">    财政补贴收入</t>
  </si>
  <si>
    <t xml:space="preserve">    转移收入</t>
  </si>
  <si>
    <t>城乡居民基本养老保险基金收入</t>
  </si>
  <si>
    <t xml:space="preserve">    投资收益</t>
  </si>
  <si>
    <t>机关事业单位基本养老保险基金收入</t>
  </si>
  <si>
    <t>职工基本医疗保险基金收入</t>
  </si>
  <si>
    <t xml:space="preserve">    基本医疗保险费收入</t>
  </si>
  <si>
    <t>城乡居民基本医疗保险基金收入</t>
  </si>
  <si>
    <t>工伤保险基金收入</t>
  </si>
  <si>
    <t xml:space="preserve">    工伤保险费收入</t>
  </si>
  <si>
    <t>失业保险基金收入</t>
  </si>
  <si>
    <t xml:space="preserve">    失业保险费收入</t>
  </si>
  <si>
    <t xml:space="preserve">    上级补助收入</t>
  </si>
  <si>
    <t>生育保险基金收入</t>
  </si>
  <si>
    <t xml:space="preserve">    生育保险费收入</t>
  </si>
  <si>
    <r>
      <t>备注：社保基金预算收支纳入市财政统一预算，本表数据为0</t>
    </r>
    <r>
      <rPr>
        <sz val="12"/>
        <rFont val="宋体"/>
        <family val="0"/>
      </rPr>
      <t>.</t>
    </r>
  </si>
  <si>
    <t>2020年全区社会保险基金预算支出决算表（30）</t>
  </si>
  <si>
    <t>企业职工基本养老保险基金支出</t>
  </si>
  <si>
    <t xml:space="preserve">    基本养老金支出</t>
  </si>
  <si>
    <t xml:space="preserve">    丧葬抚恤补助支出</t>
  </si>
  <si>
    <t xml:space="preserve">    转移支出</t>
  </si>
  <si>
    <t>城乡居民基本养老保险基金支出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</si>
  <si>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个人账户支出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</si>
  <si>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丧葬补助金支出</t>
    </r>
  </si>
  <si>
    <t>机关事业单位基本养老保险基金支出</t>
  </si>
  <si>
    <t xml:space="preserve">    基本养老金待遇支出</t>
  </si>
  <si>
    <t>职工基本医疗保险基金支出</t>
  </si>
  <si>
    <t xml:space="preserve">    基本医疗保险待遇支出</t>
  </si>
  <si>
    <t>城乡居民基本医疗保险基金支出</t>
  </si>
  <si>
    <t xml:space="preserve">    大病保险支出</t>
  </si>
  <si>
    <t>工伤保险基金支出</t>
  </si>
  <si>
    <t xml:space="preserve">    工伤保险待遇支出</t>
  </si>
  <si>
    <t xml:space="preserve">    劳动能力鉴定支出</t>
  </si>
  <si>
    <t xml:space="preserve">    工伤预防费用支出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</si>
  <si>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上解上级支出</t>
    </r>
  </si>
  <si>
    <t>失业保险基金支出</t>
  </si>
  <si>
    <t xml:space="preserve">    失业保险金支出</t>
  </si>
  <si>
    <t xml:space="preserve">    基本医疗补助金支出</t>
  </si>
  <si>
    <t xml:space="preserve">    职业介绍和培训补贴支出</t>
  </si>
  <si>
    <t xml:space="preserve">    其他费用支出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</si>
  <si>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技能提升补贴支出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</si>
  <si>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稳定岗位补贴支出</t>
    </r>
  </si>
  <si>
    <t xml:space="preserve">    上解上级支出</t>
  </si>
  <si>
    <t>生育保险基金支出</t>
  </si>
  <si>
    <t xml:space="preserve">    医疗费用支出</t>
  </si>
  <si>
    <t xml:space="preserve">    生育津贴支出</t>
  </si>
  <si>
    <t>2020年全区社会保险基金预算收支决算总表（31）</t>
  </si>
  <si>
    <t>2020年区本级社会保险基金预算收入决算表（32）</t>
  </si>
  <si>
    <t>2020年区本级社会保险基金预算支出决算表（33）</t>
  </si>
  <si>
    <t>2020年区本级社会保险基金预算收支决算总表（34）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</si>
</sst>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_-&quot;$&quot;* #,##0_-;\-&quot;$&quot;* #,##0_-;_-&quot;$&quot;* &quot;-&quot;_-;_-@_-"/>
    <numFmt numFmtId="178" formatCode="0;_琀"/>
    <numFmt numFmtId="179" formatCode="0.0"/>
    <numFmt numFmtId="180" formatCode="\$#.00"/>
    <numFmt numFmtId="181" formatCode="#,##0;\-#,##0;&quot;-&quot;"/>
    <numFmt numFmtId="182" formatCode="#,##0;\(#,##0\)"/>
    <numFmt numFmtId="183" formatCode="\$#,##0.00;\(\$#,##0.00\)"/>
    <numFmt numFmtId="184" formatCode="\$#,##0;\(\$#,##0\)"/>
    <numFmt numFmtId="185" formatCode="_-* #,##0&quot;$&quot;_-;\-* #,##0&quot;$&quot;_-;_-* &quot;-&quot;&quot;$&quot;_-;_-@_-"/>
    <numFmt numFmtId="186" formatCode="yyyy&quot;年&quot;m&quot;月&quot;d&quot;日&quot;;@"/>
    <numFmt numFmtId="187" formatCode="_-* #,##0_$_-;\-* #,##0_$_-;_-* &quot;-&quot;_$_-;_-@_-"/>
    <numFmt numFmtId="188" formatCode="_-* #,##0.00_$_-;\-* #,##0.00_$_-;_-* &quot;-&quot;??_$_-;_-@_-"/>
    <numFmt numFmtId="189" formatCode="_-* #,##0.00&quot;$&quot;_-;\-* #,##0.00&quot;$&quot;_-;_-* &quot;-&quot;??&quot;$&quot;_-;_-@_-"/>
    <numFmt numFmtId="190" formatCode="0_ "/>
    <numFmt numFmtId="191" formatCode="#,##0.00000"/>
    <numFmt numFmtId="192" formatCode="#,##0_);[Red]\(#,##0\)"/>
    <numFmt numFmtId="193" formatCode="_ * #,##0_ ;_ * \-#,##0_ ;_ * &quot;-&quot;??_ ;_ @_ "/>
    <numFmt numFmtId="194" formatCode="#,##0_ "/>
    <numFmt numFmtId="195" formatCode="0.0%"/>
    <numFmt numFmtId="196" formatCode="#,##0.0_ "/>
    <numFmt numFmtId="197" formatCode="0.00_ "/>
    <numFmt numFmtId="198" formatCode="0_);[Red]\(0\)"/>
    <numFmt numFmtId="199" formatCode="0.0_ "/>
  </numFmts>
  <fonts count="8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8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"/>
      <color indexed="8"/>
      <name val="Courier"/>
      <family val="3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sz val="1"/>
      <color indexed="63"/>
      <name val="Courier"/>
      <family val="3"/>
    </font>
    <font>
      <sz val="12"/>
      <color indexed="20"/>
      <name val="宋体"/>
      <family val="0"/>
    </font>
    <font>
      <sz val="11"/>
      <color indexed="8"/>
      <name val="微软雅黑"/>
      <family val="2"/>
    </font>
    <font>
      <sz val="1"/>
      <color indexed="18"/>
      <name val="Courier"/>
      <family val="3"/>
    </font>
    <font>
      <sz val="8"/>
      <name val="Arial"/>
      <family val="2"/>
    </font>
    <font>
      <sz val="11"/>
      <color indexed="9"/>
      <name val="微软雅黑"/>
      <family val="2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1"/>
      <color indexed="16"/>
      <name val="Courier"/>
      <family val="3"/>
    </font>
    <font>
      <sz val="11"/>
      <color indexed="42"/>
      <name val="宋体"/>
      <family val="0"/>
    </font>
    <font>
      <sz val="12"/>
      <name val="바탕체"/>
      <family val="0"/>
    </font>
    <font>
      <sz val="11"/>
      <color indexed="62"/>
      <name val="微软雅黑"/>
      <family val="2"/>
    </font>
    <font>
      <sz val="10"/>
      <name val="Arial"/>
      <family val="2"/>
    </font>
    <font>
      <sz val="12"/>
      <color indexed="16"/>
      <name val="宋体"/>
      <family val="0"/>
    </font>
    <font>
      <sz val="12"/>
      <color indexed="20"/>
      <name val="楷体_GB2312"/>
      <family val="0"/>
    </font>
    <font>
      <b/>
      <sz val="11"/>
      <color indexed="56"/>
      <name val="微软雅黑"/>
      <family val="2"/>
    </font>
    <font>
      <sz val="11"/>
      <color indexed="8"/>
      <name val="宋体"/>
      <family val="0"/>
    </font>
    <font>
      <sz val="11"/>
      <color indexed="20"/>
      <name val="微软雅黑"/>
      <family val="2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微软雅黑"/>
      <family val="2"/>
    </font>
    <font>
      <u val="single"/>
      <sz val="12"/>
      <color indexed="36"/>
      <name val="宋体"/>
      <family val="0"/>
    </font>
    <font>
      <sz val="10.5"/>
      <color indexed="20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21"/>
      <name val="楷体_GB2312"/>
      <family val="0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2"/>
      <name val="Arial"/>
      <family val="2"/>
    </font>
    <font>
      <sz val="9"/>
      <name val="宋体"/>
      <family val="0"/>
    </font>
    <font>
      <b/>
      <sz val="13"/>
      <color indexed="56"/>
      <name val="微软雅黑"/>
      <family val="2"/>
    </font>
    <font>
      <b/>
      <sz val="11"/>
      <color indexed="52"/>
      <name val="宋体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2"/>
      <name val="官帕眉"/>
      <family val="0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宋体"/>
      <family val="0"/>
    </font>
    <font>
      <sz val="12"/>
      <name val="Arial"/>
      <family val="2"/>
    </font>
    <font>
      <b/>
      <sz val="11"/>
      <color indexed="8"/>
      <name val="宋体"/>
      <family val="0"/>
    </font>
    <font>
      <sz val="10"/>
      <name val="Helv"/>
      <family val="2"/>
    </font>
    <font>
      <sz val="10.5"/>
      <color indexed="17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19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9" fillId="3" borderId="1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44" fontId="0" fillId="0" borderId="0" applyFont="0" applyFill="0" applyBorder="0" applyAlignment="0" applyProtection="0"/>
    <xf numFmtId="4" fontId="22" fillId="0" borderId="0">
      <alignment/>
      <protection locked="0"/>
    </xf>
    <xf numFmtId="0" fontId="27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5" borderId="2" applyNumberFormat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2" fillId="9" borderId="0" applyNumberFormat="0" applyBorder="0" applyAlignment="0" applyProtection="0"/>
    <xf numFmtId="0" fontId="20" fillId="4" borderId="0" applyNumberFormat="0" applyBorder="0" applyAlignment="0" applyProtection="0"/>
    <xf numFmtId="0" fontId="3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176" fontId="28" fillId="0" borderId="0">
      <alignment/>
      <protection locked="0"/>
    </xf>
    <xf numFmtId="9" fontId="0" fillId="0" borderId="0" applyFont="0" applyFill="0" applyBorder="0" applyAlignment="0" applyProtection="0"/>
    <xf numFmtId="176" fontId="22" fillId="0" borderId="0">
      <alignment/>
      <protection locked="0"/>
    </xf>
    <xf numFmtId="0" fontId="46" fillId="0" borderId="0" applyNumberFormat="0" applyFill="0" applyBorder="0" applyAlignment="0" applyProtection="0"/>
    <xf numFmtId="176" fontId="25" fillId="0" borderId="0">
      <alignment/>
      <protection locked="0"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176" fontId="33" fillId="0" borderId="0">
      <alignment/>
      <protection locked="0"/>
    </xf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0" fillId="11" borderId="3" applyNumberFormat="0" applyFont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30" fillId="12" borderId="0" applyNumberFormat="0" applyBorder="0" applyAlignment="0" applyProtection="0"/>
    <xf numFmtId="0" fontId="20" fillId="4" borderId="0" applyNumberFormat="0" applyBorder="0" applyAlignment="0" applyProtection="0"/>
    <xf numFmtId="176" fontId="33" fillId="0" borderId="0">
      <alignment/>
      <protection locked="0"/>
    </xf>
    <xf numFmtId="0" fontId="4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5" fillId="0" borderId="0" applyNumberFormat="0" applyFill="0" applyBorder="0" applyAlignment="0" applyProtection="0"/>
    <xf numFmtId="176" fontId="25" fillId="0" borderId="0">
      <alignment/>
      <protection locked="0"/>
    </xf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34" fillId="12" borderId="0" applyNumberFormat="0" applyBorder="0" applyAlignment="0" applyProtection="0"/>
    <xf numFmtId="0" fontId="38" fillId="2" borderId="0" applyNumberFormat="0" applyBorder="0" applyAlignment="0" applyProtection="0"/>
    <xf numFmtId="0" fontId="51" fillId="0" borderId="0">
      <alignment horizontal="centerContinuous" vertical="center"/>
      <protection/>
    </xf>
    <xf numFmtId="176" fontId="22" fillId="0" borderId="0">
      <alignment/>
      <protection locked="0"/>
    </xf>
    <xf numFmtId="0" fontId="2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3" fillId="0" borderId="4" applyNumberFormat="0" applyFill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6" fillId="0" borderId="5" applyNumberFormat="0" applyFill="0" applyAlignment="0" applyProtection="0"/>
    <xf numFmtId="0" fontId="38" fillId="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20" fillId="4" borderId="0" applyNumberFormat="0" applyBorder="0" applyAlignment="0" applyProtection="0"/>
    <xf numFmtId="0" fontId="26" fillId="2" borderId="0" applyNumberFormat="0" applyBorder="0" applyAlignment="0" applyProtection="0"/>
    <xf numFmtId="0" fontId="40" fillId="0" borderId="6" applyNumberFormat="0" applyFill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0" fontId="30" fillId="15" borderId="0" applyNumberFormat="0" applyBorder="0" applyAlignment="0" applyProtection="0"/>
    <xf numFmtId="0" fontId="20" fillId="4" borderId="0" applyNumberFormat="0" applyBorder="0" applyAlignment="0" applyProtection="0"/>
    <xf numFmtId="0" fontId="58" fillId="6" borderId="7" applyNumberFormat="0" applyAlignment="0" applyProtection="0"/>
    <xf numFmtId="0" fontId="20" fillId="4" borderId="0" applyNumberFormat="0" applyBorder="0" applyAlignment="0" applyProtection="0"/>
    <xf numFmtId="0" fontId="59" fillId="6" borderId="2" applyNumberFormat="0" applyAlignment="0" applyProtection="0"/>
    <xf numFmtId="176" fontId="28" fillId="0" borderId="0">
      <alignment/>
      <protection locked="0"/>
    </xf>
    <xf numFmtId="0" fontId="41" fillId="6" borderId="0" applyNumberFormat="0" applyBorder="0" applyAlignment="0" applyProtection="0"/>
    <xf numFmtId="0" fontId="60" fillId="9" borderId="8" applyNumberFormat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0" fontId="27" fillId="5" borderId="0" applyNumberFormat="0" applyBorder="0" applyAlignment="0" applyProtection="0"/>
    <xf numFmtId="176" fontId="22" fillId="0" borderId="0">
      <alignment/>
      <protection locked="0"/>
    </xf>
    <xf numFmtId="176" fontId="28" fillId="0" borderId="0">
      <alignment/>
      <protection locked="0"/>
    </xf>
    <xf numFmtId="0" fontId="30" fillId="16" borderId="0" applyNumberFormat="0" applyBorder="0" applyAlignment="0" applyProtection="0"/>
    <xf numFmtId="0" fontId="20" fillId="4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62" fillId="0" borderId="9" applyNumberFormat="0" applyFill="0" applyAlignment="0" applyProtection="0"/>
    <xf numFmtId="0" fontId="21" fillId="2" borderId="0" applyNumberFormat="0" applyBorder="0" applyAlignment="0" applyProtection="0"/>
    <xf numFmtId="0" fontId="63" fillId="0" borderId="10" applyNumberFormat="0" applyFill="0" applyAlignment="0" applyProtection="0"/>
    <xf numFmtId="0" fontId="21" fillId="7" borderId="0" applyNumberFormat="0" applyBorder="0" applyAlignment="0" applyProtection="0"/>
    <xf numFmtId="0" fontId="64" fillId="4" borderId="0" applyNumberFormat="0" applyBorder="0" applyAlignment="0" applyProtection="0"/>
    <xf numFmtId="0" fontId="21" fillId="2" borderId="0" applyNumberFormat="0" applyBorder="0" applyAlignment="0" applyProtection="0"/>
    <xf numFmtId="0" fontId="65" fillId="17" borderId="0" applyNumberFormat="0" applyBorder="0" applyAlignment="0" applyProtection="0"/>
    <xf numFmtId="0" fontId="27" fillId="10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18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27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7" fillId="20" borderId="0" applyNumberFormat="0" applyBorder="0" applyAlignment="0" applyProtection="0"/>
    <xf numFmtId="0" fontId="66" fillId="3" borderId="7" applyNumberFormat="0" applyAlignment="0" applyProtection="0"/>
    <xf numFmtId="176" fontId="25" fillId="0" borderId="0">
      <alignment/>
      <protection locked="0"/>
    </xf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12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7" fillId="7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27" fillId="7" borderId="0" applyNumberFormat="0" applyBorder="0" applyAlignment="0" applyProtection="0"/>
    <xf numFmtId="0" fontId="21" fillId="2" borderId="0" applyNumberFormat="0" applyBorder="0" applyAlignment="0" applyProtection="0"/>
    <xf numFmtId="0" fontId="30" fillId="22" borderId="0" applyNumberFormat="0" applyBorder="0" applyAlignment="0" applyProtection="0"/>
    <xf numFmtId="0" fontId="21" fillId="2" borderId="0" applyNumberFormat="0" applyBorder="0" applyAlignment="0" applyProtection="0"/>
    <xf numFmtId="176" fontId="25" fillId="0" borderId="0">
      <alignment/>
      <protection locked="0"/>
    </xf>
    <xf numFmtId="0" fontId="21" fillId="2" borderId="0" applyNumberFormat="0" applyBorder="0" applyAlignment="0" applyProtection="0"/>
    <xf numFmtId="0" fontId="27" fillId="20" borderId="0" applyNumberFormat="0" applyBorder="0" applyAlignment="0" applyProtection="0"/>
    <xf numFmtId="0" fontId="30" fillId="22" borderId="0" applyNumberFormat="0" applyBorder="0" applyAlignment="0" applyProtection="0"/>
    <xf numFmtId="0" fontId="47" fillId="7" borderId="0" applyNumberFormat="0" applyBorder="0" applyAlignment="0" applyProtection="0"/>
    <xf numFmtId="0" fontId="21" fillId="2" borderId="0" applyNumberFormat="0" applyBorder="0" applyAlignment="0" applyProtection="0"/>
    <xf numFmtId="176" fontId="25" fillId="0" borderId="0">
      <alignment/>
      <protection locked="0"/>
    </xf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30" fillId="23" borderId="0" applyNumberFormat="0" applyBorder="0" applyAlignment="0" applyProtection="0"/>
    <xf numFmtId="0" fontId="21" fillId="2" borderId="0" applyNumberFormat="0" applyBorder="0" applyAlignment="0" applyProtection="0"/>
    <xf numFmtId="0" fontId="27" fillId="24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3" fillId="4" borderId="0" applyNumberFormat="0" applyBorder="0" applyAlignment="0" applyProtection="0"/>
    <xf numFmtId="0" fontId="30" fillId="14" borderId="0" applyNumberFormat="0" applyBorder="0" applyAlignment="0" applyProtection="0"/>
    <xf numFmtId="0" fontId="32" fillId="25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5" fillId="0" borderId="0">
      <alignment/>
      <protection locked="0"/>
    </xf>
    <xf numFmtId="176" fontId="33" fillId="0" borderId="0">
      <alignment/>
      <protection locked="0"/>
    </xf>
    <xf numFmtId="0" fontId="20" fillId="10" borderId="0" applyNumberFormat="0" applyBorder="0" applyAlignment="0" applyProtection="0"/>
    <xf numFmtId="0" fontId="34" fillId="6" borderId="0" applyNumberFormat="0" applyBorder="0" applyAlignment="0" applyProtection="0"/>
    <xf numFmtId="0" fontId="38" fillId="2" borderId="0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0" fontId="26" fillId="7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43" fillId="0" borderId="11" applyNumberFormat="0" applyFill="0" applyAlignment="0" applyProtection="0"/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7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0" fontId="32" fillId="6" borderId="0" applyNumberFormat="0" applyBorder="0" applyAlignment="0" applyProtection="0"/>
    <xf numFmtId="0" fontId="21" fillId="2" borderId="0" applyNumberFormat="0" applyBorder="0" applyAlignment="0" applyProtection="0"/>
    <xf numFmtId="176" fontId="25" fillId="0" borderId="0">
      <alignment/>
      <protection locked="0"/>
    </xf>
    <xf numFmtId="176" fontId="33" fillId="0" borderId="0">
      <alignment/>
      <protection locked="0"/>
    </xf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34" fillId="23" borderId="0" applyNumberFormat="0" applyBorder="0" applyAlignment="0" applyProtection="0"/>
    <xf numFmtId="176" fontId="33" fillId="0" borderId="0">
      <alignment/>
      <protection locked="0"/>
    </xf>
    <xf numFmtId="176" fontId="25" fillId="0" borderId="0">
      <alignment/>
      <protection locked="0"/>
    </xf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26" fillId="7" borderId="0" applyNumberFormat="0" applyBorder="0" applyAlignment="0" applyProtection="0"/>
    <xf numFmtId="176" fontId="22" fillId="0" borderId="0">
      <alignment/>
      <protection locked="0"/>
    </xf>
    <xf numFmtId="176" fontId="33" fillId="0" borderId="0">
      <alignment/>
      <protection locked="0"/>
    </xf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176" fontId="22" fillId="0" borderId="0">
      <alignment/>
      <protection locked="0"/>
    </xf>
    <xf numFmtId="0" fontId="4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9" fontId="0" fillId="0" borderId="0" applyFont="0" applyFill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176" fontId="28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176" fontId="33" fillId="0" borderId="0">
      <alignment/>
      <protection locked="0"/>
    </xf>
    <xf numFmtId="176" fontId="22" fillId="0" borderId="0">
      <alignment/>
      <protection locked="0"/>
    </xf>
    <xf numFmtId="0" fontId="39" fillId="2" borderId="0" applyNumberFormat="0" applyBorder="0" applyAlignment="0" applyProtection="0"/>
    <xf numFmtId="176" fontId="33" fillId="0" borderId="0">
      <alignment/>
      <protection locked="0"/>
    </xf>
    <xf numFmtId="0" fontId="20" fillId="4" borderId="0" applyNumberFormat="0" applyBorder="0" applyAlignment="0" applyProtection="0"/>
    <xf numFmtId="176" fontId="33" fillId="0" borderId="0">
      <alignment/>
      <protection locked="0"/>
    </xf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176" fontId="22" fillId="0" borderId="0">
      <alignment/>
      <protection locked="0"/>
    </xf>
    <xf numFmtId="0" fontId="41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37" fillId="0" borderId="0">
      <alignment/>
      <protection/>
    </xf>
    <xf numFmtId="176" fontId="22" fillId="0" borderId="0">
      <alignment/>
      <protection locked="0"/>
    </xf>
    <xf numFmtId="176" fontId="33" fillId="0" borderId="0">
      <alignment/>
      <protection locked="0"/>
    </xf>
    <xf numFmtId="0" fontId="34" fillId="2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176" fontId="28" fillId="0" borderId="0">
      <alignment/>
      <protection locked="0"/>
    </xf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37" fillId="0" borderId="0">
      <alignment/>
      <protection/>
    </xf>
    <xf numFmtId="0" fontId="20" fillId="4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49" fillId="0" borderId="0">
      <alignment/>
      <protection/>
    </xf>
    <xf numFmtId="0" fontId="21" fillId="2" borderId="0" applyNumberFormat="0" applyBorder="0" applyAlignment="0" applyProtection="0"/>
    <xf numFmtId="0" fontId="49" fillId="0" borderId="0">
      <alignment/>
      <protection/>
    </xf>
    <xf numFmtId="0" fontId="31" fillId="0" borderId="12" applyNumberFormat="0" applyFill="0" applyAlignment="0" applyProtection="0"/>
    <xf numFmtId="0" fontId="69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69" fillId="0" borderId="0">
      <alignment/>
      <protection/>
    </xf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49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1" fillId="7" borderId="0" applyNumberFormat="0" applyBorder="0" applyAlignment="0" applyProtection="0"/>
    <xf numFmtId="176" fontId="22" fillId="0" borderId="0">
      <alignment/>
      <protection locked="0"/>
    </xf>
    <xf numFmtId="0" fontId="41" fillId="3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176" fontId="33" fillId="0" borderId="0">
      <alignment/>
      <protection locked="0"/>
    </xf>
    <xf numFmtId="0" fontId="32" fillId="9" borderId="0" applyNumberFormat="0" applyBorder="0" applyAlignment="0" applyProtection="0"/>
    <xf numFmtId="176" fontId="33" fillId="0" borderId="0">
      <alignment/>
      <protection locked="0"/>
    </xf>
    <xf numFmtId="0" fontId="32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9" fillId="0" borderId="0">
      <alignment/>
      <protection/>
    </xf>
    <xf numFmtId="0" fontId="20" fillId="4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0">
      <alignment/>
      <protection/>
    </xf>
    <xf numFmtId="0" fontId="43" fillId="0" borderId="0" applyNumberFormat="0" applyFill="0" applyBorder="0" applyAlignment="0" applyProtection="0"/>
    <xf numFmtId="0" fontId="49" fillId="0" borderId="0">
      <alignment/>
      <protection/>
    </xf>
    <xf numFmtId="0" fontId="24" fillId="4" borderId="0" applyNumberFormat="0" applyBorder="0" applyAlignment="0" applyProtection="0"/>
    <xf numFmtId="0" fontId="38" fillId="2" borderId="0" applyNumberFormat="0" applyBorder="0" applyAlignment="0" applyProtection="0"/>
    <xf numFmtId="176" fontId="33" fillId="0" borderId="0">
      <alignment/>
      <protection locked="0"/>
    </xf>
    <xf numFmtId="0" fontId="20" fillId="4" borderId="0" applyNumberFormat="0" applyBorder="0" applyAlignment="0" applyProtection="0"/>
    <xf numFmtId="0" fontId="68" fillId="0" borderId="13" applyNumberFormat="0" applyFill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176" fontId="25" fillId="0" borderId="0">
      <alignment/>
      <protection locked="0"/>
    </xf>
    <xf numFmtId="0" fontId="20" fillId="10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20" fillId="4" borderId="0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20" fillId="4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0" fontId="23" fillId="4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76" fontId="33" fillId="0" borderId="0">
      <alignment/>
      <protection locked="0"/>
    </xf>
    <xf numFmtId="0" fontId="38" fillId="2" borderId="0" applyNumberFormat="0" applyBorder="0" applyAlignment="0" applyProtection="0"/>
    <xf numFmtId="0" fontId="49" fillId="0" borderId="0">
      <alignment/>
      <protection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32" fillId="14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47" fillId="7" borderId="0" applyNumberFormat="0" applyBorder="0" applyAlignment="0" applyProtection="0"/>
    <xf numFmtId="0" fontId="20" fillId="4" borderId="0" applyNumberFormat="0" applyBorder="0" applyAlignment="0" applyProtection="0"/>
    <xf numFmtId="0" fontId="34" fillId="2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2" fillId="2" borderId="0" applyNumberFormat="0" applyBorder="0" applyAlignment="0" applyProtection="0"/>
    <xf numFmtId="176" fontId="25" fillId="0" borderId="0">
      <alignment/>
      <protection locked="0"/>
    </xf>
    <xf numFmtId="0" fontId="21" fillId="2" borderId="0" applyNumberFormat="0" applyBorder="0" applyAlignment="0" applyProtection="0"/>
    <xf numFmtId="0" fontId="26" fillId="7" borderId="0" applyNumberFormat="0" applyBorder="0" applyAlignment="0" applyProtection="0"/>
    <xf numFmtId="0" fontId="5" fillId="6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176" fontId="25" fillId="0" borderId="0">
      <alignment/>
      <protection locked="0"/>
    </xf>
    <xf numFmtId="0" fontId="20" fillId="4" borderId="0" applyNumberFormat="0" applyBorder="0" applyAlignment="0" applyProtection="0"/>
    <xf numFmtId="0" fontId="5" fillId="5" borderId="0" applyNumberFormat="0" applyBorder="0" applyAlignment="0" applyProtection="0"/>
    <xf numFmtId="0" fontId="23" fillId="4" borderId="0" applyNumberFormat="0" applyBorder="0" applyAlignment="0" applyProtection="0"/>
    <xf numFmtId="176" fontId="22" fillId="0" borderId="0">
      <alignment/>
      <protection locked="0"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71" fillId="0" borderId="0">
      <alignment/>
      <protection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34" fillId="12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0" fontId="38" fillId="2" borderId="0" applyNumberFormat="0" applyBorder="0" applyAlignment="0" applyProtection="0"/>
    <xf numFmtId="176" fontId="22" fillId="0" borderId="0">
      <alignment/>
      <protection locked="0"/>
    </xf>
    <xf numFmtId="0" fontId="72" fillId="0" borderId="0" applyProtection="0">
      <alignment/>
    </xf>
    <xf numFmtId="176" fontId="22" fillId="0" borderId="0">
      <alignment/>
      <protection locked="0"/>
    </xf>
    <xf numFmtId="0" fontId="21" fillId="2" borderId="0" applyNumberFormat="0" applyBorder="0" applyAlignment="0" applyProtection="0"/>
    <xf numFmtId="176" fontId="25" fillId="0" borderId="0">
      <alignment/>
      <protection locked="0"/>
    </xf>
    <xf numFmtId="176" fontId="33" fillId="0" borderId="0">
      <alignment/>
      <protection locked="0"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1" fontId="37" fillId="0" borderId="0">
      <alignment/>
      <protection/>
    </xf>
    <xf numFmtId="176" fontId="25" fillId="0" borderId="0">
      <alignment/>
      <protection locked="0"/>
    </xf>
    <xf numFmtId="176" fontId="25" fillId="0" borderId="0">
      <alignment/>
      <protection locked="0"/>
    </xf>
    <xf numFmtId="0" fontId="20" fillId="4" borderId="0" applyNumberFormat="0" applyBorder="0" applyAlignment="0" applyProtection="0"/>
    <xf numFmtId="176" fontId="25" fillId="0" borderId="0">
      <alignment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8" fillId="0" borderId="0">
      <alignment/>
      <protection locked="0"/>
    </xf>
    <xf numFmtId="0" fontId="26" fillId="2" borderId="0" applyNumberFormat="0" applyBorder="0" applyAlignment="0" applyProtection="0"/>
    <xf numFmtId="0" fontId="49" fillId="0" borderId="0">
      <alignment/>
      <protection/>
    </xf>
    <xf numFmtId="0" fontId="41" fillId="3" borderId="0" applyNumberFormat="0" applyBorder="0" applyAlignment="0" applyProtection="0"/>
    <xf numFmtId="0" fontId="38" fillId="2" borderId="0" applyNumberFormat="0" applyBorder="0" applyAlignment="0" applyProtection="0"/>
    <xf numFmtId="0" fontId="41" fillId="5" borderId="0" applyNumberFormat="0" applyBorder="0" applyAlignment="0" applyProtection="0"/>
    <xf numFmtId="0" fontId="38" fillId="2" borderId="0" applyNumberFormat="0" applyBorder="0" applyAlignment="0" applyProtection="0"/>
    <xf numFmtId="0" fontId="41" fillId="5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41" fillId="11" borderId="0" applyNumberFormat="0" applyBorder="0" applyAlignment="0" applyProtection="0"/>
    <xf numFmtId="180" fontId="22" fillId="0" borderId="0">
      <alignment/>
      <protection locked="0"/>
    </xf>
    <xf numFmtId="0" fontId="20" fillId="4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0" fontId="41" fillId="3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40" fontId="0" fillId="0" borderId="0" applyFont="0" applyFill="0" applyBorder="0" applyAlignment="0" applyProtection="0"/>
    <xf numFmtId="0" fontId="41" fillId="10" borderId="0" applyNumberFormat="0" applyBorder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0" fontId="41" fillId="10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41" fillId="5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0" fontId="38" fillId="2" borderId="0" applyNumberFormat="0" applyBorder="0" applyAlignment="0" applyProtection="0"/>
    <xf numFmtId="0" fontId="32" fillId="26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176" fontId="33" fillId="0" borderId="0">
      <alignment/>
      <protection locked="0"/>
    </xf>
    <xf numFmtId="0" fontId="38" fillId="11" borderId="0" applyNumberFormat="0" applyBorder="0" applyAlignment="0" applyProtection="0"/>
    <xf numFmtId="0" fontId="20" fillId="4" borderId="0" applyNumberFormat="0" applyBorder="0" applyAlignment="0" applyProtection="0"/>
    <xf numFmtId="0" fontId="26" fillId="2" borderId="0" applyNumberFormat="0" applyBorder="0" applyAlignment="0" applyProtection="0"/>
    <xf numFmtId="176" fontId="33" fillId="0" borderId="0">
      <alignment/>
      <protection locked="0"/>
    </xf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176" fontId="28" fillId="0" borderId="0">
      <alignment/>
      <protection locked="0"/>
    </xf>
    <xf numFmtId="176" fontId="33" fillId="0" borderId="0">
      <alignment/>
      <protection locked="0"/>
    </xf>
    <xf numFmtId="0" fontId="21" fillId="2" borderId="0" applyNumberFormat="0" applyBorder="0" applyAlignment="0" applyProtection="0"/>
    <xf numFmtId="176" fontId="22" fillId="0" borderId="0">
      <alignment/>
      <protection locked="0"/>
    </xf>
    <xf numFmtId="176" fontId="33" fillId="0" borderId="0">
      <alignment/>
      <protection locked="0"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176" fontId="25" fillId="0" borderId="0">
      <alignment/>
      <protection locked="0"/>
    </xf>
    <xf numFmtId="176" fontId="22" fillId="0" borderId="0">
      <alignment/>
      <protection locked="0"/>
    </xf>
    <xf numFmtId="0" fontId="21" fillId="2" borderId="0" applyNumberFormat="0" applyBorder="0" applyAlignment="0" applyProtection="0"/>
    <xf numFmtId="176" fontId="25" fillId="0" borderId="0">
      <alignment/>
      <protection locked="0"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41" fillId="6" borderId="0" applyNumberFormat="0" applyBorder="0" applyAlignment="0" applyProtection="0"/>
    <xf numFmtId="0" fontId="21" fillId="2" borderId="0" applyNumberFormat="0" applyBorder="0" applyAlignment="0" applyProtection="0"/>
    <xf numFmtId="176" fontId="25" fillId="0" borderId="0">
      <alignment/>
      <protection locked="0"/>
    </xf>
    <xf numFmtId="0" fontId="41" fillId="6" borderId="0" applyNumberFormat="0" applyBorder="0" applyAlignment="0" applyProtection="0"/>
    <xf numFmtId="0" fontId="20" fillId="4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57" fillId="3" borderId="2" applyNumberFormat="0" applyAlignment="0" applyProtection="0"/>
    <xf numFmtId="176" fontId="25" fillId="0" borderId="0">
      <alignment/>
      <protection locked="0"/>
    </xf>
    <xf numFmtId="0" fontId="41" fillId="17" borderId="0" applyNumberFormat="0" applyBorder="0" applyAlignment="0" applyProtection="0"/>
    <xf numFmtId="0" fontId="21" fillId="2" borderId="0" applyNumberFormat="0" applyBorder="0" applyAlignment="0" applyProtection="0"/>
    <xf numFmtId="0" fontId="41" fillId="20" borderId="0" applyNumberFormat="0" applyBorder="0" applyAlignment="0" applyProtection="0"/>
    <xf numFmtId="0" fontId="21" fillId="2" borderId="0" applyNumberFormat="0" applyBorder="0" applyAlignment="0" applyProtection="0"/>
    <xf numFmtId="0" fontId="41" fillId="20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41" fillId="5" borderId="0" applyNumberFormat="0" applyBorder="0" applyAlignment="0" applyProtection="0"/>
    <xf numFmtId="0" fontId="47" fillId="7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21" fillId="2" borderId="0" applyNumberFormat="0" applyBorder="0" applyAlignment="0" applyProtection="0"/>
    <xf numFmtId="0" fontId="41" fillId="5" borderId="0" applyNumberFormat="0" applyBorder="0" applyAlignment="0" applyProtection="0"/>
    <xf numFmtId="0" fontId="47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34" fillId="17" borderId="0" applyNumberFormat="0" applyBorder="0" applyAlignment="0" applyProtection="0"/>
    <xf numFmtId="0" fontId="20" fillId="4" borderId="0" applyNumberFormat="0" applyBorder="0" applyAlignment="0" applyProtection="0"/>
    <xf numFmtId="176" fontId="28" fillId="0" borderId="0">
      <alignment/>
      <protection locked="0"/>
    </xf>
    <xf numFmtId="0" fontId="34" fillId="17" borderId="0" applyNumberFormat="0" applyBorder="0" applyAlignment="0" applyProtection="0"/>
    <xf numFmtId="0" fontId="20" fillId="4" borderId="0" applyNumberFormat="0" applyBorder="0" applyAlignment="0" applyProtection="0"/>
    <xf numFmtId="0" fontId="34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34" fillId="22" borderId="0" applyNumberFormat="0" applyBorder="0" applyAlignment="0" applyProtection="0"/>
    <xf numFmtId="0" fontId="34" fillId="5" borderId="0" applyNumberFormat="0" applyBorder="0" applyAlignment="0" applyProtection="0"/>
    <xf numFmtId="0" fontId="38" fillId="2" borderId="0" applyNumberFormat="0" applyBorder="0" applyAlignment="0" applyProtection="0"/>
    <xf numFmtId="0" fontId="34" fillId="5" borderId="0" applyNumberFormat="0" applyBorder="0" applyAlignment="0" applyProtection="0"/>
    <xf numFmtId="0" fontId="54" fillId="0" borderId="14">
      <alignment horizontal="left" vertical="center"/>
      <protection/>
    </xf>
    <xf numFmtId="0" fontId="21" fillId="2" borderId="0" applyNumberFormat="0" applyBorder="0" applyAlignment="0" applyProtection="0"/>
    <xf numFmtId="0" fontId="5" fillId="19" borderId="0" applyNumberFormat="0" applyBorder="0" applyAlignment="0" applyProtection="0"/>
    <xf numFmtId="0" fontId="34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5" fillId="1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25" borderId="0" applyNumberFormat="0" applyBorder="0" applyAlignment="0" applyProtection="0"/>
    <xf numFmtId="176" fontId="22" fillId="0" borderId="0">
      <alignment/>
      <protection locked="0"/>
    </xf>
    <xf numFmtId="0" fontId="20" fillId="4" borderId="0" applyNumberFormat="0" applyBorder="0" applyAlignment="0" applyProtection="0"/>
    <xf numFmtId="0" fontId="5" fillId="11" borderId="0" applyNumberFormat="0" applyBorder="0" applyAlignment="0" applyProtection="0"/>
    <xf numFmtId="0" fontId="20" fillId="4" borderId="0" applyNumberFormat="0" applyBorder="0" applyAlignment="0" applyProtection="0"/>
    <xf numFmtId="0" fontId="5" fillId="11" borderId="0" applyNumberFormat="0" applyBorder="0" applyAlignment="0" applyProtection="0"/>
    <xf numFmtId="0" fontId="26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2" fillId="26" borderId="0" applyNumberFormat="0" applyBorder="0" applyAlignment="0" applyProtection="0"/>
    <xf numFmtId="0" fontId="21" fillId="2" borderId="0" applyNumberFormat="0" applyBorder="0" applyAlignment="0" applyProtection="0"/>
    <xf numFmtId="0" fontId="32" fillId="9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32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5" fillId="4" borderId="0" applyNumberFormat="0" applyBorder="0" applyAlignment="0" applyProtection="0"/>
    <xf numFmtId="0" fontId="21" fillId="2" borderId="0" applyNumberFormat="0" applyBorder="0" applyAlignment="0" applyProtection="0"/>
    <xf numFmtId="0" fontId="5" fillId="4" borderId="0" applyNumberFormat="0" applyBorder="0" applyAlignment="0" applyProtection="0"/>
    <xf numFmtId="0" fontId="32" fillId="9" borderId="0" applyNumberFormat="0" applyBorder="0" applyAlignment="0" applyProtection="0"/>
    <xf numFmtId="0" fontId="20" fillId="4" borderId="0" applyNumberFormat="0" applyBorder="0" applyAlignment="0" applyProtection="0"/>
    <xf numFmtId="0" fontId="32" fillId="9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32" fillId="25" borderId="0" applyNumberFormat="0" applyBorder="0" applyAlignment="0" applyProtection="0"/>
    <xf numFmtId="0" fontId="20" fillId="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6" borderId="0" applyNumberFormat="0" applyBorder="0" applyAlignment="0" applyProtection="0"/>
    <xf numFmtId="0" fontId="20" fillId="4" borderId="0" applyNumberFormat="0" applyBorder="0" applyAlignment="0" applyProtection="0"/>
    <xf numFmtId="0" fontId="32" fillId="6" borderId="0" applyNumberFormat="0" applyBorder="0" applyAlignment="0" applyProtection="0"/>
    <xf numFmtId="0" fontId="20" fillId="4" borderId="0" applyNumberFormat="0" applyBorder="0" applyAlignment="0" applyProtection="0"/>
    <xf numFmtId="0" fontId="32" fillId="14" borderId="0" applyNumberFormat="0" applyBorder="0" applyAlignment="0" applyProtection="0"/>
    <xf numFmtId="0" fontId="32" fillId="25" borderId="0" applyNumberFormat="0" applyBorder="0" applyAlignment="0" applyProtection="0"/>
    <xf numFmtId="0" fontId="21" fillId="2" borderId="0" applyNumberFormat="0" applyBorder="0" applyAlignment="0" applyProtection="0"/>
    <xf numFmtId="0" fontId="32" fillId="2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2" borderId="0" applyNumberFormat="0" applyBorder="0" applyAlignment="0" applyProtection="0"/>
    <xf numFmtId="0" fontId="5" fillId="19" borderId="0" applyNumberFormat="0" applyBorder="0" applyAlignment="0" applyProtection="0"/>
    <xf numFmtId="0" fontId="20" fillId="4" borderId="0" applyNumberFormat="0" applyBorder="0" applyAlignment="0" applyProtection="0"/>
    <xf numFmtId="0" fontId="5" fillId="19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32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32" fillId="20" borderId="0" applyNumberFormat="0" applyBorder="0" applyAlignment="0" applyProtection="0"/>
    <xf numFmtId="0" fontId="5" fillId="11" borderId="0" applyNumberFormat="0" applyBorder="0" applyAlignment="0" applyProtection="0"/>
    <xf numFmtId="0" fontId="21" fillId="2" borderId="0" applyNumberFormat="0" applyBorder="0" applyAlignment="0" applyProtection="0"/>
    <xf numFmtId="0" fontId="26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0" fontId="75" fillId="5" borderId="2" applyNumberFormat="0" applyAlignment="0" applyProtection="0"/>
    <xf numFmtId="0" fontId="5" fillId="11" borderId="0" applyNumberFormat="0" applyBorder="0" applyAlignment="0" applyProtection="0"/>
    <xf numFmtId="0" fontId="26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7" borderId="0" applyNumberFormat="0" applyBorder="0" applyAlignment="0" applyProtection="0"/>
    <xf numFmtId="0" fontId="5" fillId="5" borderId="0" applyNumberFormat="0" applyBorder="0" applyAlignment="0" applyProtection="0"/>
    <xf numFmtId="0" fontId="26" fillId="7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176" fontId="28" fillId="0" borderId="0">
      <alignment/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6" fontId="28" fillId="0" borderId="0">
      <alignment/>
      <protection locked="0"/>
    </xf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  <xf numFmtId="181" fontId="74" fillId="0" borderId="0" applyFill="0" applyBorder="0" applyAlignment="0"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20" fillId="4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0" fontId="20" fillId="4" borderId="0" applyNumberFormat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82" fontId="77" fillId="0" borderId="0">
      <alignment/>
      <protection/>
    </xf>
    <xf numFmtId="0" fontId="0" fillId="0" borderId="0" applyFont="0" applyFill="0" applyBorder="0" applyAlignment="0" applyProtection="0"/>
    <xf numFmtId="183" fontId="77" fillId="0" borderId="0">
      <alignment/>
      <protection/>
    </xf>
    <xf numFmtId="0" fontId="21" fillId="2" borderId="0" applyNumberFormat="0" applyBorder="0" applyAlignment="0" applyProtection="0"/>
    <xf numFmtId="0" fontId="67" fillId="0" borderId="0" applyProtection="0">
      <alignment/>
    </xf>
    <xf numFmtId="0" fontId="20" fillId="4" borderId="0" applyNumberFormat="0" applyBorder="0" applyAlignment="0" applyProtection="0"/>
    <xf numFmtId="184" fontId="77" fillId="0" borderId="0">
      <alignment/>
      <protection/>
    </xf>
    <xf numFmtId="176" fontId="22" fillId="0" borderId="0">
      <alignment/>
      <protection locked="0"/>
    </xf>
    <xf numFmtId="2" fontId="67" fillId="0" borderId="0" applyProtection="0">
      <alignment/>
    </xf>
    <xf numFmtId="0" fontId="21" fillId="7" borderId="0" applyNumberFormat="0" applyBorder="0" applyAlignment="0" applyProtection="0"/>
    <xf numFmtId="0" fontId="38" fillId="2" borderId="0" applyNumberFormat="0" applyBorder="0" applyAlignment="0" applyProtection="0"/>
    <xf numFmtId="0" fontId="29" fillId="6" borderId="0" applyNumberFormat="0" applyBorder="0" applyAlignment="0" applyProtection="0"/>
    <xf numFmtId="0" fontId="20" fillId="4" borderId="0" applyNumberFormat="0" applyBorder="0" applyAlignment="0" applyProtection="0"/>
    <xf numFmtId="0" fontId="78" fillId="0" borderId="5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5" fillId="0" borderId="0">
      <alignment/>
      <protection locked="0"/>
    </xf>
    <xf numFmtId="0" fontId="54" fillId="0" borderId="15" applyNumberFormat="0" applyAlignment="0" applyProtection="0"/>
    <xf numFmtId="0" fontId="20" fillId="4" borderId="0" applyNumberFormat="0" applyBorder="0" applyAlignment="0" applyProtection="0"/>
    <xf numFmtId="0" fontId="34" fillId="22" borderId="0" applyNumberFormat="0" applyBorder="0" applyAlignment="0" applyProtection="0"/>
    <xf numFmtId="0" fontId="54" fillId="0" borderId="0" applyProtection="0">
      <alignment/>
    </xf>
    <xf numFmtId="37" fontId="76" fillId="0" borderId="0">
      <alignment/>
      <protection/>
    </xf>
    <xf numFmtId="0" fontId="38" fillId="2" borderId="0" applyNumberFormat="0" applyBorder="0" applyAlignment="0" applyProtection="0"/>
    <xf numFmtId="0" fontId="79" fillId="0" borderId="0">
      <alignment/>
      <protection/>
    </xf>
    <xf numFmtId="0" fontId="80" fillId="0" borderId="0">
      <alignment/>
      <protection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0" fontId="0" fillId="0" borderId="0" applyFont="0" applyFill="0" applyBorder="0" applyAlignment="0" applyProtection="0"/>
    <xf numFmtId="176" fontId="25" fillId="0" borderId="0">
      <alignment/>
      <protection locked="0"/>
    </xf>
    <xf numFmtId="0" fontId="23" fillId="4" borderId="0" applyNumberFormat="0" applyBorder="0" applyAlignment="0" applyProtection="0"/>
    <xf numFmtId="0" fontId="38" fillId="11" borderId="0" applyNumberFormat="0" applyBorder="0" applyAlignment="0" applyProtection="0"/>
    <xf numFmtId="0" fontId="20" fillId="4" borderId="0" applyNumberFormat="0" applyBorder="0" applyAlignment="0" applyProtection="0"/>
    <xf numFmtId="0" fontId="81" fillId="0" borderId="0" applyNumberFormat="0" applyFill="0" applyBorder="0" applyAlignment="0" applyProtection="0"/>
    <xf numFmtId="0" fontId="67" fillId="0" borderId="16" applyProtection="0">
      <alignment/>
    </xf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176" fontId="22" fillId="0" borderId="0">
      <alignment/>
      <protection locked="0"/>
    </xf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176" fontId="22" fillId="0" borderId="0">
      <alignment/>
      <protection locked="0"/>
    </xf>
    <xf numFmtId="0" fontId="26" fillId="2" borderId="0" applyNumberFormat="0" applyBorder="0" applyAlignment="0" applyProtection="0"/>
    <xf numFmtId="0" fontId="20" fillId="4" borderId="0" applyNumberFormat="0" applyBorder="0" applyAlignment="0" applyProtection="0"/>
    <xf numFmtId="176" fontId="25" fillId="0" borderId="0">
      <alignment/>
      <protection locked="0"/>
    </xf>
    <xf numFmtId="0" fontId="20" fillId="4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0" fontId="26" fillId="2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176" fontId="22" fillId="0" borderId="0">
      <alignment/>
      <protection locked="0"/>
    </xf>
    <xf numFmtId="176" fontId="22" fillId="0" borderId="0">
      <alignment/>
      <protection locked="0"/>
    </xf>
    <xf numFmtId="176" fontId="22" fillId="0" borderId="0">
      <alignment/>
      <protection locked="0"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0" fillId="4" borderId="0" applyNumberFormat="0" applyBorder="0" applyAlignment="0" applyProtection="0"/>
    <xf numFmtId="176" fontId="22" fillId="0" borderId="0">
      <alignment/>
      <protection locked="0"/>
    </xf>
    <xf numFmtId="0" fontId="23" fillId="10" borderId="0" applyNumberFormat="0" applyBorder="0" applyAlignment="0" applyProtection="0"/>
    <xf numFmtId="176" fontId="25" fillId="0" borderId="0">
      <alignment/>
      <protection locked="0"/>
    </xf>
    <xf numFmtId="0" fontId="21" fillId="2" borderId="0" applyNumberFormat="0" applyBorder="0" applyAlignment="0" applyProtection="0"/>
    <xf numFmtId="176" fontId="25" fillId="0" borderId="0">
      <alignment/>
      <protection locked="0"/>
    </xf>
    <xf numFmtId="0" fontId="38" fillId="2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176" fontId="25" fillId="0" borderId="0">
      <alignment/>
      <protection locked="0"/>
    </xf>
    <xf numFmtId="176" fontId="25" fillId="0" borderId="0">
      <alignment/>
      <protection locked="0"/>
    </xf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1" fillId="0" borderId="12" applyNumberFormat="0" applyFill="0" applyAlignment="0" applyProtection="0"/>
    <xf numFmtId="0" fontId="21" fillId="2" borderId="0" applyNumberFormat="0" applyBorder="0" applyAlignment="0" applyProtection="0"/>
    <xf numFmtId="0" fontId="78" fillId="0" borderId="5" applyNumberFormat="0" applyFill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43" fillId="0" borderId="11" applyNumberFormat="0" applyFill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0" borderId="1">
      <alignment horizontal="distributed" vertical="center" wrapText="1"/>
      <protection/>
    </xf>
    <xf numFmtId="0" fontId="1" fillId="0" borderId="1">
      <alignment horizontal="distributed" vertical="center" wrapText="1"/>
      <protection/>
    </xf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176" fontId="33" fillId="0" borderId="0">
      <alignment/>
      <protection locked="0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3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" fillId="27" borderId="0" applyNumberFormat="0" applyBorder="0" applyAlignment="0" applyProtection="0"/>
    <xf numFmtId="0" fontId="21" fillId="2" borderId="0" applyNumberFormat="0" applyBorder="0" applyAlignment="0" applyProtection="0"/>
    <xf numFmtId="0" fontId="4" fillId="2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3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7" borderId="0" applyNumberFormat="0" applyBorder="0" applyAlignment="0" applyProtection="0"/>
    <xf numFmtId="0" fontId="23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39" fillId="2" borderId="0" applyNumberFormat="0" applyBorder="0" applyAlignment="0" applyProtection="0"/>
    <xf numFmtId="0" fontId="2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38" fillId="2" borderId="0" applyNumberFormat="0" applyBorder="0" applyAlignment="0" applyProtection="0"/>
    <xf numFmtId="0" fontId="21" fillId="2" borderId="0" applyNumberFormat="0" applyBorder="0" applyAlignment="0" applyProtection="0"/>
    <xf numFmtId="0" fontId="47" fillId="2" borderId="0" applyNumberFormat="0" applyBorder="0" applyAlignment="0" applyProtection="0"/>
    <xf numFmtId="0" fontId="21" fillId="2" borderId="0" applyNumberFormat="0" applyBorder="0" applyAlignment="0" applyProtection="0"/>
    <xf numFmtId="0" fontId="47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68" fillId="0" borderId="13" applyNumberFormat="0" applyFill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6" fillId="7" borderId="0" applyNumberFormat="0" applyBorder="0" applyAlignment="0" applyProtection="0"/>
    <xf numFmtId="1" fontId="1" fillId="0" borderId="1">
      <alignment vertical="center"/>
      <protection locked="0"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" fontId="1" fillId="0" borderId="1">
      <alignment vertical="center"/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11" borderId="3" applyNumberFormat="0" applyFont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9" fillId="2" borderId="0" applyNumberFormat="0" applyBorder="0" applyAlignment="0" applyProtection="0"/>
    <xf numFmtId="0" fontId="47" fillId="7" borderId="0" applyNumberFormat="0" applyBorder="0" applyAlignment="0" applyProtection="0"/>
    <xf numFmtId="0" fontId="20" fillId="4" borderId="0" applyNumberFormat="0" applyBorder="0" applyAlignment="0" applyProtection="0"/>
    <xf numFmtId="0" fontId="47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2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0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>
      <alignment vertical="center"/>
      <protection/>
    </xf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5" fillId="0" borderId="0">
      <alignment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38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9" fontId="1" fillId="0" borderId="1">
      <alignment vertical="center"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2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>
      <alignment vertical="center"/>
      <protection/>
    </xf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84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76" fontId="22" fillId="0" borderId="0">
      <alignment/>
      <protection locked="0"/>
    </xf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>
      <alignment vertical="center"/>
      <protection/>
    </xf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61" fillId="0" borderId="0">
      <alignment/>
      <protection/>
    </xf>
    <xf numFmtId="0" fontId="21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1" fillId="2" borderId="0" applyNumberFormat="0" applyBorder="0" applyAlignment="0" applyProtection="0"/>
    <xf numFmtId="0" fontId="23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>
      <alignment vertical="center"/>
      <protection/>
    </xf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38" fontId="0" fillId="0" borderId="0" applyFont="0" applyFill="0" applyBorder="0" applyAlignment="0" applyProtection="0"/>
    <xf numFmtId="176" fontId="25" fillId="0" borderId="0">
      <alignment/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20" fillId="10" borderId="0" applyNumberFormat="0" applyBorder="0" applyAlignment="0" applyProtection="0"/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20" fillId="4" borderId="0" applyNumberFormat="0" applyBorder="0" applyAlignment="0" applyProtection="0"/>
    <xf numFmtId="0" fontId="55" fillId="0" borderId="0">
      <alignment/>
      <protection/>
    </xf>
    <xf numFmtId="0" fontId="20" fillId="10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5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7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0" borderId="0">
      <alignment vertical="center"/>
      <protection/>
    </xf>
    <xf numFmtId="0" fontId="20" fillId="4" borderId="0" applyNumberFormat="0" applyBorder="0" applyAlignment="0" applyProtection="0"/>
    <xf numFmtId="0" fontId="41" fillId="0" borderId="0">
      <alignment vertical="center"/>
      <protection/>
    </xf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0" fillId="0" borderId="0">
      <alignment/>
      <protection/>
    </xf>
    <xf numFmtId="0" fontId="70" fillId="10" borderId="0" applyNumberFormat="0" applyBorder="0" applyAlignment="0" applyProtection="0"/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70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176" fontId="25" fillId="0" borderId="0">
      <alignment/>
      <protection locked="0"/>
    </xf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70" fillId="10" borderId="0" applyNumberFormat="0" applyBorder="0" applyAlignment="0" applyProtection="0"/>
    <xf numFmtId="0" fontId="20" fillId="4" borderId="0" applyNumberFormat="0" applyBorder="0" applyAlignment="0" applyProtection="0"/>
    <xf numFmtId="0" fontId="7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7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75" fillId="5" borderId="2" applyNumberFormat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6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73" fillId="9" borderId="8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83" fillId="17" borderId="0" applyNumberFormat="0" applyBorder="0" applyAlignment="0" applyProtection="0"/>
    <xf numFmtId="0" fontId="20" fillId="10" borderId="0" applyNumberFormat="0" applyBorder="0" applyAlignment="0" applyProtection="0"/>
    <xf numFmtId="0" fontId="83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23" borderId="0" applyNumberFormat="0" applyBorder="0" applyAlignment="0" applyProtection="0"/>
    <xf numFmtId="0" fontId="20" fillId="4" borderId="0" applyNumberFormat="0" applyBorder="0" applyAlignment="0" applyProtection="0"/>
    <xf numFmtId="0" fontId="66" fillId="3" borderId="7" applyNumberFormat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176" fontId="33" fillId="0" borderId="0">
      <alignment/>
      <protection locked="0"/>
    </xf>
    <xf numFmtId="0" fontId="23" fillId="10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70" fillId="10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9" fontId="1" fillId="0" borderId="1">
      <alignment vertical="center"/>
      <protection locked="0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6" fontId="0" fillId="0" borderId="0" applyFont="0" applyFill="0" applyBorder="0" applyAlignment="0" applyProtection="0"/>
    <xf numFmtId="176" fontId="28" fillId="0" borderId="0">
      <alignment/>
      <protection locked="0"/>
    </xf>
    <xf numFmtId="0" fontId="57" fillId="3" borderId="2" applyNumberFormat="0" applyAlignment="0" applyProtection="0"/>
    <xf numFmtId="0" fontId="73" fillId="9" borderId="8" applyNumberFormat="0" applyAlignment="0" applyProtection="0"/>
    <xf numFmtId="0" fontId="82" fillId="0" borderId="0" applyNumberFormat="0" applyFill="0" applyBorder="0" applyAlignment="0" applyProtection="0"/>
    <xf numFmtId="0" fontId="84" fillId="0" borderId="9" applyNumberFormat="0" applyFill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6" fontId="22" fillId="0" borderId="0">
      <alignment/>
      <protection locked="0"/>
    </xf>
    <xf numFmtId="176" fontId="33" fillId="0" borderId="0">
      <alignment/>
      <protection locked="0"/>
    </xf>
    <xf numFmtId="176" fontId="33" fillId="0" borderId="0">
      <alignment/>
      <protection locked="0"/>
    </xf>
    <xf numFmtId="43" fontId="0" fillId="0" borderId="0" applyFont="0" applyFill="0" applyBorder="0" applyAlignment="0" applyProtection="0"/>
    <xf numFmtId="176" fontId="25" fillId="0" borderId="0">
      <alignment/>
      <protection locked="0"/>
    </xf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4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85" fillId="0" borderId="0">
      <alignment/>
      <protection/>
    </xf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389">
    <xf numFmtId="0" fontId="0" fillId="0" borderId="0" xfId="0" applyFont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3" fillId="3" borderId="0" xfId="0" applyNumberFormat="1" applyFont="1" applyFill="1" applyAlignment="1" applyProtection="1">
      <alignment horizontal="center" vertical="center"/>
      <protection/>
    </xf>
    <xf numFmtId="3" fontId="0" fillId="3" borderId="17" xfId="0" applyNumberFormat="1" applyFont="1" applyFill="1" applyBorder="1" applyAlignment="1" applyProtection="1">
      <alignment horizontal="center" vertical="center"/>
      <protection/>
    </xf>
    <xf numFmtId="3" fontId="2" fillId="0" borderId="1" xfId="995" applyNumberFormat="1" applyFont="1" applyFill="1" applyBorder="1" applyAlignment="1" applyProtection="1">
      <alignment horizontal="center" vertical="center"/>
      <protection/>
    </xf>
    <xf numFmtId="49" fontId="2" fillId="0" borderId="1" xfId="995" applyNumberFormat="1" applyFont="1" applyFill="1" applyBorder="1" applyAlignment="1" applyProtection="1">
      <alignment horizontal="center" vertical="center"/>
      <protection/>
    </xf>
    <xf numFmtId="190" fontId="4" fillId="0" borderId="1" xfId="995" applyNumberFormat="1" applyFont="1" applyFill="1" applyBorder="1" applyAlignment="1">
      <alignment horizontal="left" vertical="center" wrapText="1"/>
      <protection/>
    </xf>
    <xf numFmtId="49" fontId="2" fillId="0" borderId="1" xfId="995" applyNumberFormat="1" applyFont="1" applyFill="1" applyBorder="1" applyAlignment="1">
      <alignment horizontal="right" vertical="center"/>
      <protection/>
    </xf>
    <xf numFmtId="49" fontId="2" fillId="0" borderId="1" xfId="995" applyNumberFormat="1" applyFont="1" applyFill="1" applyBorder="1" applyAlignment="1">
      <alignment horizontal="left" vertical="center" wrapText="1"/>
      <protection/>
    </xf>
    <xf numFmtId="0" fontId="0" fillId="0" borderId="1" xfId="999" applyFont="1" applyFill="1" applyBorder="1" applyAlignment="1">
      <alignment vertical="center" wrapText="1"/>
      <protection/>
    </xf>
    <xf numFmtId="49" fontId="0" fillId="0" borderId="1" xfId="995" applyNumberFormat="1" applyFont="1" applyFill="1" applyBorder="1" applyAlignment="1">
      <alignment horizontal="right" vertical="center"/>
      <protection/>
    </xf>
    <xf numFmtId="49" fontId="0" fillId="0" borderId="1" xfId="999" applyNumberFormat="1" applyFont="1" applyFill="1" applyBorder="1" applyAlignment="1">
      <alignment horizontal="left" vertical="center" wrapText="1"/>
      <protection/>
    </xf>
    <xf numFmtId="49" fontId="0" fillId="0" borderId="1" xfId="999" applyNumberFormat="1" applyFont="1" applyFill="1" applyBorder="1" applyAlignment="1">
      <alignment vertical="center" wrapText="1"/>
      <protection/>
    </xf>
    <xf numFmtId="49" fontId="0" fillId="0" borderId="1" xfId="995" applyNumberFormat="1" applyFont="1" applyFill="1" applyBorder="1" applyAlignment="1" applyProtection="1">
      <alignment horizontal="right" vertical="center"/>
      <protection/>
    </xf>
    <xf numFmtId="49" fontId="0" fillId="0" borderId="1" xfId="995" applyNumberFormat="1" applyFont="1" applyFill="1" applyBorder="1" applyAlignment="1">
      <alignment horizontal="left" vertical="center" wrapText="1"/>
      <protection/>
    </xf>
    <xf numFmtId="191" fontId="2" fillId="0" borderId="0" xfId="0" applyNumberFormat="1" applyFont="1" applyFill="1" applyAlignment="1" applyProtection="1">
      <alignment horizontal="right" vertical="center"/>
      <protection/>
    </xf>
    <xf numFmtId="190" fontId="5" fillId="0" borderId="1" xfId="995" applyNumberFormat="1" applyFont="1" applyFill="1" applyBorder="1" applyAlignment="1">
      <alignment horizontal="left" vertical="center" wrapText="1"/>
      <protection/>
    </xf>
    <xf numFmtId="3" fontId="0" fillId="0" borderId="1" xfId="995" applyNumberFormat="1" applyFont="1" applyFill="1" applyBorder="1" applyAlignment="1" applyProtection="1">
      <alignment horizontal="right" vertical="center"/>
      <protection/>
    </xf>
    <xf numFmtId="3" fontId="0" fillId="0" borderId="1" xfId="995" applyNumberFormat="1" applyFont="1" applyFill="1" applyBorder="1" applyAlignment="1" applyProtection="1">
      <alignment horizontal="left" vertical="center"/>
      <protection/>
    </xf>
    <xf numFmtId="49" fontId="0" fillId="0" borderId="1" xfId="995" applyNumberFormat="1" applyFont="1" applyFill="1" applyBorder="1" applyAlignment="1" applyProtection="1">
      <alignment horizontal="center" vertical="center"/>
      <protection/>
    </xf>
    <xf numFmtId="49" fontId="0" fillId="0" borderId="1" xfId="995" applyNumberFormat="1" applyFont="1" applyFill="1" applyBorder="1" applyAlignment="1" applyProtection="1">
      <alignment horizontal="center" vertical="center" wrapText="1"/>
      <protection/>
    </xf>
    <xf numFmtId="49" fontId="0" fillId="0" borderId="1" xfId="995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3" fontId="3" fillId="3" borderId="0" xfId="0" applyNumberFormat="1" applyFont="1" applyFill="1" applyAlignment="1" applyProtection="1">
      <alignment vertical="center"/>
      <protection/>
    </xf>
    <xf numFmtId="49" fontId="0" fillId="3" borderId="17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3" fillId="3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1431" applyFont="1" applyFill="1" applyAlignment="1">
      <alignment horizontal="center" vertical="center"/>
      <protection/>
    </xf>
    <xf numFmtId="0" fontId="0" fillId="0" borderId="0" xfId="1431" applyFont="1" applyFill="1" applyAlignment="1">
      <alignment vertical="center"/>
      <protection/>
    </xf>
    <xf numFmtId="49" fontId="0" fillId="0" borderId="0" xfId="995" applyNumberFormat="1" applyFont="1" applyFill="1" applyBorder="1" applyAlignment="1" applyProtection="1">
      <alignment horizontal="right" vertical="center" wrapText="1"/>
      <protection/>
    </xf>
    <xf numFmtId="0" fontId="2" fillId="0" borderId="18" xfId="995" applyFont="1" applyFill="1" applyBorder="1" applyAlignment="1">
      <alignment horizontal="center" vertical="center" wrapText="1"/>
      <protection/>
    </xf>
    <xf numFmtId="0" fontId="2" fillId="0" borderId="1" xfId="1398" applyFont="1" applyBorder="1" applyAlignment="1">
      <alignment horizontal="center" vertical="center" wrapText="1"/>
      <protection/>
    </xf>
    <xf numFmtId="0" fontId="6" fillId="6" borderId="1" xfId="0" applyNumberFormat="1" applyFont="1" applyFill="1" applyBorder="1" applyAlignment="1" applyProtection="1">
      <alignment vertical="center"/>
      <protection/>
    </xf>
    <xf numFmtId="192" fontId="0" fillId="0" borderId="1" xfId="1394" applyNumberFormat="1" applyFont="1" applyFill="1" applyBorder="1" applyAlignment="1" applyProtection="1">
      <alignment horizontal="right" vertical="center"/>
      <protection/>
    </xf>
    <xf numFmtId="0" fontId="2" fillId="0" borderId="1" xfId="995" applyFont="1" applyBorder="1" applyAlignment="1">
      <alignment horizontal="center" vertical="center"/>
      <protection/>
    </xf>
    <xf numFmtId="49" fontId="0" fillId="0" borderId="1" xfId="34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3" fillId="3" borderId="0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" xfId="34" applyNumberFormat="1" applyFont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193" fontId="0" fillId="0" borderId="1" xfId="34" applyNumberFormat="1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17" xfId="0" applyNumberFormat="1" applyFont="1" applyFill="1" applyBorder="1" applyAlignment="1" applyProtection="1">
      <alignment horizontal="right" vertical="center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6" fillId="3" borderId="20" xfId="0" applyNumberFormat="1" applyFont="1" applyFill="1" applyBorder="1" applyAlignment="1" applyProtection="1">
      <alignment horizontal="center" vertical="center"/>
      <protection/>
    </xf>
    <xf numFmtId="3" fontId="7" fillId="3" borderId="1" xfId="0" applyNumberFormat="1" applyFont="1" applyFill="1" applyBorder="1" applyAlignment="1" applyProtection="1">
      <alignment horizontal="right" vertical="center"/>
      <protection/>
    </xf>
    <xf numFmtId="0" fontId="6" fillId="3" borderId="1" xfId="0" applyNumberFormat="1" applyFont="1" applyFill="1" applyBorder="1" applyAlignment="1" applyProtection="1">
      <alignment vertical="center"/>
      <protection/>
    </xf>
    <xf numFmtId="0" fontId="7" fillId="3" borderId="1" xfId="0" applyNumberFormat="1" applyFont="1" applyFill="1" applyBorder="1" applyAlignment="1" applyProtection="1">
      <alignment vertical="center"/>
      <protection/>
    </xf>
    <xf numFmtId="3" fontId="7" fillId="30" borderId="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194" fontId="0" fillId="0" borderId="1" xfId="1356" applyNumberFormat="1" applyFont="1" applyFill="1" applyBorder="1" applyAlignment="1">
      <alignment vertical="center"/>
      <protection/>
    </xf>
    <xf numFmtId="0" fontId="0" fillId="0" borderId="1" xfId="0" applyFont="1" applyFill="1" applyBorder="1" applyAlignment="1">
      <alignment/>
    </xf>
    <xf numFmtId="0" fontId="0" fillId="0" borderId="0" xfId="1398">
      <alignment vertical="center"/>
      <protection/>
    </xf>
    <xf numFmtId="0" fontId="0" fillId="0" borderId="0" xfId="1356" applyFill="1">
      <alignment vertical="center"/>
      <protection/>
    </xf>
    <xf numFmtId="0" fontId="0" fillId="0" borderId="0" xfId="1356" applyFill="1" applyAlignment="1">
      <alignment vertical="center" wrapText="1"/>
      <protection/>
    </xf>
    <xf numFmtId="0" fontId="0" fillId="0" borderId="0" xfId="1356" applyFont="1" applyFill="1" applyAlignment="1">
      <alignment vertical="center"/>
      <protection/>
    </xf>
    <xf numFmtId="0" fontId="3" fillId="0" borderId="0" xfId="1398" applyFont="1" applyBorder="1" applyAlignment="1">
      <alignment horizontal="center" vertical="center"/>
      <protection/>
    </xf>
    <xf numFmtId="0" fontId="8" fillId="0" borderId="17" xfId="1356" applyFont="1" applyFill="1" applyBorder="1" applyAlignment="1">
      <alignment vertical="center"/>
      <protection/>
    </xf>
    <xf numFmtId="0" fontId="1" fillId="0" borderId="17" xfId="1356" applyFont="1" applyFill="1" applyBorder="1" applyAlignment="1">
      <alignment horizontal="right" vertical="center"/>
      <protection/>
    </xf>
    <xf numFmtId="0" fontId="2" fillId="0" borderId="20" xfId="1356" applyFont="1" applyFill="1" applyBorder="1" applyAlignment="1">
      <alignment horizontal="center" vertical="center" wrapText="1"/>
      <protection/>
    </xf>
    <xf numFmtId="0" fontId="2" fillId="0" borderId="21" xfId="1356" applyFont="1" applyFill="1" applyBorder="1" applyAlignment="1">
      <alignment horizontal="center" vertical="center" wrapText="1"/>
      <protection/>
    </xf>
    <xf numFmtId="0" fontId="2" fillId="0" borderId="17" xfId="1356" applyFont="1" applyFill="1" applyBorder="1" applyAlignment="1">
      <alignment horizontal="center" vertical="center" wrapText="1"/>
      <protection/>
    </xf>
    <xf numFmtId="0" fontId="2" fillId="0" borderId="22" xfId="1356" applyFont="1" applyFill="1" applyBorder="1" applyAlignment="1">
      <alignment horizontal="center" vertical="center" wrapText="1"/>
      <protection/>
    </xf>
    <xf numFmtId="0" fontId="2" fillId="0" borderId="19" xfId="1356" applyFont="1" applyFill="1" applyBorder="1" applyAlignment="1">
      <alignment horizontal="center" vertical="center" wrapText="1"/>
      <protection/>
    </xf>
    <xf numFmtId="0" fontId="2" fillId="0" borderId="18" xfId="1356" applyFont="1" applyFill="1" applyBorder="1" applyAlignment="1">
      <alignment horizontal="center" vertical="center" wrapText="1"/>
      <protection/>
    </xf>
    <xf numFmtId="0" fontId="0" fillId="0" borderId="1" xfId="1356" applyFont="1" applyFill="1" applyBorder="1" applyAlignment="1">
      <alignment vertical="center" wrapText="1"/>
      <protection/>
    </xf>
    <xf numFmtId="194" fontId="0" fillId="0" borderId="1" xfId="1356" applyNumberFormat="1" applyFont="1" applyFill="1" applyBorder="1" applyAlignment="1">
      <alignment horizontal="right" vertical="center"/>
      <protection/>
    </xf>
    <xf numFmtId="0" fontId="9" fillId="0" borderId="0" xfId="1431" applyFont="1" applyFill="1">
      <alignment vertical="center"/>
      <protection/>
    </xf>
    <xf numFmtId="0" fontId="0" fillId="0" borderId="0" xfId="1431" applyFont="1" applyFill="1">
      <alignment vertical="center"/>
      <protection/>
    </xf>
    <xf numFmtId="0" fontId="0" fillId="0" borderId="0" xfId="1431" applyFill="1">
      <alignment vertical="center"/>
      <protection/>
    </xf>
    <xf numFmtId="0" fontId="2" fillId="0" borderId="0" xfId="1431" applyFont="1" applyFill="1">
      <alignment vertical="center"/>
      <protection/>
    </xf>
    <xf numFmtId="0" fontId="0" fillId="3" borderId="0" xfId="1431" applyFill="1">
      <alignment vertical="center"/>
      <protection/>
    </xf>
    <xf numFmtId="0" fontId="7" fillId="3" borderId="0" xfId="1431" applyFont="1" applyFill="1">
      <alignment vertical="center"/>
      <protection/>
    </xf>
    <xf numFmtId="0" fontId="3" fillId="0" borderId="0" xfId="1431" applyFont="1" applyFill="1" applyBorder="1" applyAlignment="1">
      <alignment horizontal="center" vertical="center"/>
      <protection/>
    </xf>
    <xf numFmtId="0" fontId="0" fillId="0" borderId="0" xfId="1431" applyFont="1" applyFill="1" applyBorder="1" applyAlignment="1">
      <alignment vertical="center"/>
      <protection/>
    </xf>
    <xf numFmtId="49" fontId="0" fillId="3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1431" applyFont="1" applyFill="1" applyAlignment="1">
      <alignment horizontal="center" vertical="center"/>
      <protection/>
    </xf>
    <xf numFmtId="0" fontId="6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1398" applyFont="1" applyFill="1" applyBorder="1" applyAlignment="1">
      <alignment horizontal="center" vertical="center" wrapText="1"/>
      <protection/>
    </xf>
    <xf numFmtId="192" fontId="0" fillId="3" borderId="1" xfId="1394" applyNumberFormat="1" applyFont="1" applyFill="1" applyBorder="1" applyAlignment="1" applyProtection="1">
      <alignment horizontal="right" vertical="center"/>
      <protection/>
    </xf>
    <xf numFmtId="0" fontId="6" fillId="6" borderId="1" xfId="0" applyNumberFormat="1" applyFont="1" applyFill="1" applyBorder="1" applyAlignment="1" applyProtection="1">
      <alignment horizontal="center" vertical="center"/>
      <protection/>
    </xf>
    <xf numFmtId="3" fontId="7" fillId="0" borderId="1" xfId="0" applyNumberFormat="1" applyFont="1" applyFill="1" applyBorder="1" applyAlignment="1" applyProtection="1">
      <alignment horizontal="right" vertical="center"/>
      <protection/>
    </xf>
    <xf numFmtId="194" fontId="0" fillId="3" borderId="1" xfId="1394" applyNumberFormat="1" applyFont="1" applyFill="1" applyBorder="1" applyAlignment="1" applyProtection="1">
      <alignment horizontal="right" vertical="center"/>
      <protection/>
    </xf>
    <xf numFmtId="0" fontId="7" fillId="6" borderId="1" xfId="0" applyNumberFormat="1" applyFont="1" applyFill="1" applyBorder="1" applyAlignment="1" applyProtection="1">
      <alignment horizontal="left" vertical="center"/>
      <protection/>
    </xf>
    <xf numFmtId="3" fontId="7" fillId="31" borderId="1" xfId="0" applyNumberFormat="1" applyFont="1" applyFill="1" applyBorder="1" applyAlignment="1" applyProtection="1">
      <alignment horizontal="right" vertical="center"/>
      <protection/>
    </xf>
    <xf numFmtId="194" fontId="2" fillId="3" borderId="1" xfId="1394" applyNumberFormat="1" applyFont="1" applyFill="1" applyBorder="1" applyAlignment="1" applyProtection="1">
      <alignment horizontal="right" vertical="center"/>
      <protection/>
    </xf>
    <xf numFmtId="192" fontId="2" fillId="3" borderId="1" xfId="1394" applyNumberFormat="1" applyFont="1" applyFill="1" applyBorder="1" applyAlignment="1" applyProtection="1">
      <alignment horizontal="right" vertical="center"/>
      <protection/>
    </xf>
    <xf numFmtId="0" fontId="7" fillId="3" borderId="1" xfId="1431" applyFont="1" applyFill="1" applyBorder="1">
      <alignment vertical="center"/>
      <protection/>
    </xf>
    <xf numFmtId="0" fontId="0" fillId="3" borderId="1" xfId="1431" applyFill="1" applyBorder="1">
      <alignment vertical="center"/>
      <protection/>
    </xf>
    <xf numFmtId="3" fontId="0" fillId="3" borderId="0" xfId="0" applyNumberFormat="1" applyFont="1" applyFill="1" applyAlignment="1" applyProtection="1">
      <alignment/>
      <protection/>
    </xf>
    <xf numFmtId="0" fontId="0" fillId="3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92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/>
    </xf>
    <xf numFmtId="192" fontId="5" fillId="0" borderId="0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95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/>
    </xf>
    <xf numFmtId="192" fontId="5" fillId="0" borderId="1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194" fontId="0" fillId="31" borderId="1" xfId="0" applyNumberFormat="1" applyFont="1" applyFill="1" applyBorder="1" applyAlignment="1" applyProtection="1">
      <alignment horizontal="right" vertical="center"/>
      <protection/>
    </xf>
    <xf numFmtId="196" fontId="0" fillId="0" borderId="1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right" vertical="center"/>
    </xf>
    <xf numFmtId="196" fontId="2" fillId="0" borderId="1" xfId="0" applyNumberFormat="1" applyFont="1" applyFill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0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right" vertical="center"/>
    </xf>
    <xf numFmtId="1" fontId="11" fillId="0" borderId="0" xfId="0" applyNumberFormat="1" applyFont="1" applyAlignment="1">
      <alignment/>
    </xf>
    <xf numFmtId="19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1356" applyFont="1" applyFill="1">
      <alignment vertical="center"/>
      <protection/>
    </xf>
    <xf numFmtId="0" fontId="2" fillId="0" borderId="1" xfId="1356" applyFont="1" applyFill="1" applyBorder="1" applyAlignment="1">
      <alignment horizontal="center" vertical="center" wrapText="1"/>
      <protection/>
    </xf>
    <xf numFmtId="194" fontId="0" fillId="0" borderId="23" xfId="1356" applyNumberFormat="1" applyFill="1" applyBorder="1" applyAlignment="1">
      <alignment horizontal="right" vertical="center" wrapText="1"/>
      <protection/>
    </xf>
    <xf numFmtId="0" fontId="0" fillId="0" borderId="1" xfId="1356" applyFill="1" applyBorder="1" applyAlignment="1">
      <alignment vertical="center" wrapText="1"/>
      <protection/>
    </xf>
    <xf numFmtId="194" fontId="0" fillId="0" borderId="0" xfId="1356" applyNumberFormat="1" applyFill="1" applyAlignment="1">
      <alignment vertical="center" wrapText="1"/>
      <protection/>
    </xf>
    <xf numFmtId="194" fontId="0" fillId="0" borderId="1" xfId="1356" applyNumberFormat="1" applyFont="1" applyFill="1" applyBorder="1" applyAlignment="1">
      <alignment horizontal="right" vertical="center" wrapText="1"/>
      <protection/>
    </xf>
    <xf numFmtId="0" fontId="0" fillId="0" borderId="25" xfId="13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94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1698" applyFont="1" applyFill="1" applyBorder="1" applyAlignment="1">
      <alignment vertical="center" wrapText="1"/>
      <protection/>
    </xf>
    <xf numFmtId="0" fontId="0" fillId="0" borderId="0" xfId="1398" applyFill="1">
      <alignment vertical="center"/>
      <protection/>
    </xf>
    <xf numFmtId="0" fontId="0" fillId="0" borderId="0" xfId="1356" applyFill="1" applyAlignment="1">
      <alignment vertical="center"/>
      <protection/>
    </xf>
    <xf numFmtId="0" fontId="2" fillId="0" borderId="0" xfId="1356" applyFont="1" applyFill="1">
      <alignment vertical="center"/>
      <protection/>
    </xf>
    <xf numFmtId="0" fontId="13" fillId="0" borderId="0" xfId="1398" applyFont="1" applyFill="1" applyBorder="1" applyAlignment="1">
      <alignment horizontal="center" vertical="center"/>
      <protection/>
    </xf>
    <xf numFmtId="0" fontId="2" fillId="0" borderId="19" xfId="1398" applyFont="1" applyFill="1" applyBorder="1" applyAlignment="1">
      <alignment horizontal="center" vertical="center" wrapText="1"/>
      <protection/>
    </xf>
    <xf numFmtId="0" fontId="0" fillId="0" borderId="1" xfId="1356" applyFont="1" applyFill="1" applyBorder="1">
      <alignment vertical="center"/>
      <protection/>
    </xf>
    <xf numFmtId="194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1356" applyFont="1" applyFill="1" applyBorder="1" applyAlignment="1">
      <alignment horizontal="center" vertical="center"/>
      <protection/>
    </xf>
    <xf numFmtId="194" fontId="2" fillId="0" borderId="1" xfId="1356" applyNumberFormat="1" applyFont="1" applyFill="1" applyBorder="1" applyAlignment="1">
      <alignment horizontal="right" vertical="center"/>
      <protection/>
    </xf>
    <xf numFmtId="192" fontId="0" fillId="0" borderId="0" xfId="1356" applyNumberFormat="1" applyFont="1" applyFill="1">
      <alignment vertical="center"/>
      <protection/>
    </xf>
    <xf numFmtId="0" fontId="2" fillId="0" borderId="0" xfId="0" applyFont="1" applyAlignment="1">
      <alignment/>
    </xf>
    <xf numFmtId="0" fontId="0" fillId="3" borderId="0" xfId="1398" applyFont="1" applyFill="1" applyAlignment="1">
      <alignment wrapText="1"/>
      <protection/>
    </xf>
    <xf numFmtId="0" fontId="0" fillId="0" borderId="0" xfId="1398" applyFont="1" applyFill="1" applyAlignment="1">
      <alignment/>
      <protection/>
    </xf>
    <xf numFmtId="192" fontId="0" fillId="0" borderId="0" xfId="1398" applyNumberFormat="1" applyFont="1" applyFill="1" applyAlignment="1">
      <alignment/>
      <protection/>
    </xf>
    <xf numFmtId="0" fontId="1" fillId="0" borderId="17" xfId="1398" applyFont="1" applyFill="1" applyBorder="1" applyAlignment="1">
      <alignment horizontal="right" vertical="center"/>
      <protection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94" fontId="0" fillId="0" borderId="1" xfId="1398" applyNumberFormat="1" applyFont="1" applyFill="1" applyBorder="1" applyAlignment="1">
      <alignment horizontal="right" vertical="center"/>
      <protection/>
    </xf>
    <xf numFmtId="3" fontId="7" fillId="32" borderId="1" xfId="0" applyNumberFormat="1" applyFont="1" applyFill="1" applyBorder="1" applyAlignment="1" applyProtection="1">
      <alignment horizontal="right" vertical="center"/>
      <protection/>
    </xf>
    <xf numFmtId="194" fontId="0" fillId="32" borderId="1" xfId="1398" applyNumberFormat="1" applyFont="1" applyFill="1" applyBorder="1" applyAlignment="1">
      <alignment horizontal="right" vertical="center"/>
      <protection/>
    </xf>
    <xf numFmtId="0" fontId="7" fillId="6" borderId="1" xfId="0" applyNumberFormat="1" applyFont="1" applyFill="1" applyBorder="1" applyAlignment="1" applyProtection="1">
      <alignment vertical="center"/>
      <protection/>
    </xf>
    <xf numFmtId="0" fontId="2" fillId="0" borderId="0" xfId="1398" applyFont="1" applyFill="1" applyAlignment="1">
      <alignment/>
      <protection/>
    </xf>
    <xf numFmtId="0" fontId="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97" fontId="0" fillId="0" borderId="18" xfId="0" applyNumberFormat="1" applyFont="1" applyFill="1" applyBorder="1" applyAlignment="1">
      <alignment horizontal="right" vertical="center"/>
    </xf>
    <xf numFmtId="197" fontId="0" fillId="32" borderId="26" xfId="0" applyNumberFormat="1" applyFont="1" applyFill="1" applyBorder="1" applyAlignment="1">
      <alignment horizontal="right" vertical="center" shrinkToFit="1"/>
    </xf>
    <xf numFmtId="197" fontId="0" fillId="0" borderId="26" xfId="0" applyNumberFormat="1" applyFont="1" applyBorder="1" applyAlignment="1">
      <alignment horizontal="right" vertical="center" shrinkToFit="1"/>
    </xf>
    <xf numFmtId="197" fontId="0" fillId="0" borderId="1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197" fontId="0" fillId="32" borderId="1" xfId="0" applyNumberFormat="1" applyFont="1" applyFill="1" applyBorder="1" applyAlignment="1">
      <alignment horizontal="right" vertical="center" shrinkToFit="1"/>
    </xf>
    <xf numFmtId="197" fontId="0" fillId="0" borderId="1" xfId="0" applyNumberFormat="1" applyFont="1" applyBorder="1" applyAlignment="1">
      <alignment horizontal="right" vertical="center" shrinkToFit="1"/>
    </xf>
    <xf numFmtId="197" fontId="0" fillId="0" borderId="24" xfId="0" applyNumberFormat="1" applyFont="1" applyFill="1" applyBorder="1" applyAlignment="1">
      <alignment horizontal="right" vertical="center"/>
    </xf>
    <xf numFmtId="197" fontId="0" fillId="32" borderId="1" xfId="0" applyNumberFormat="1" applyFont="1" applyFill="1" applyBorder="1" applyAlignment="1">
      <alignment horizontal="right" vertical="center"/>
    </xf>
    <xf numFmtId="197" fontId="0" fillId="0" borderId="1" xfId="0" applyNumberFormat="1" applyFont="1" applyFill="1" applyBorder="1" applyAlignment="1" applyProtection="1">
      <alignment horizontal="right" vertical="center"/>
      <protection/>
    </xf>
    <xf numFmtId="197" fontId="0" fillId="0" borderId="1" xfId="0" applyNumberFormat="1" applyFont="1" applyFill="1" applyBorder="1" applyAlignment="1">
      <alignment vertical="center"/>
    </xf>
    <xf numFmtId="197" fontId="2" fillId="0" borderId="19" xfId="0" applyNumberFormat="1" applyFont="1" applyFill="1" applyBorder="1" applyAlignment="1">
      <alignment horizontal="right" vertical="center"/>
    </xf>
    <xf numFmtId="197" fontId="2" fillId="32" borderId="19" xfId="0" applyNumberFormat="1" applyFont="1" applyFill="1" applyBorder="1" applyAlignment="1">
      <alignment horizontal="right" vertical="center"/>
    </xf>
    <xf numFmtId="197" fontId="2" fillId="0" borderId="22" xfId="0" applyNumberFormat="1" applyFont="1" applyFill="1" applyBorder="1" applyAlignment="1" applyProtection="1">
      <alignment horizontal="right" vertical="center"/>
      <protection/>
    </xf>
    <xf numFmtId="197" fontId="2" fillId="0" borderId="1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/>
    </xf>
    <xf numFmtId="198" fontId="0" fillId="0" borderId="0" xfId="1390" applyNumberFormat="1" applyFont="1" applyFill="1" applyBorder="1">
      <alignment/>
      <protection/>
    </xf>
    <xf numFmtId="198" fontId="0" fillId="0" borderId="0" xfId="1390" applyNumberFormat="1" applyFont="1" applyFill="1">
      <alignment/>
      <protection/>
    </xf>
    <xf numFmtId="198" fontId="14" fillId="0" borderId="0" xfId="1390" applyNumberFormat="1" applyFont="1" applyFill="1" applyBorder="1" applyAlignment="1">
      <alignment horizontal="center" vertical="center"/>
      <protection/>
    </xf>
    <xf numFmtId="198" fontId="0" fillId="0" borderId="17" xfId="1390" applyNumberFormat="1" applyFont="1" applyFill="1" applyBorder="1" applyAlignment="1">
      <alignment horizontal="right" vertical="center"/>
      <protection/>
    </xf>
    <xf numFmtId="3" fontId="7" fillId="17" borderId="1" xfId="0" applyNumberFormat="1" applyFont="1" applyFill="1" applyBorder="1" applyAlignment="1" applyProtection="1">
      <alignment horizontal="right" vertical="center"/>
      <protection/>
    </xf>
    <xf numFmtId="0" fontId="6" fillId="6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2" fillId="32" borderId="0" xfId="0" applyFont="1" applyFill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9" fontId="0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99" fontId="2" fillId="0" borderId="19" xfId="0" applyNumberFormat="1" applyFont="1" applyFill="1" applyBorder="1" applyAlignment="1" applyProtection="1">
      <alignment horizontal="center" vertical="center" wrapText="1"/>
      <protection/>
    </xf>
    <xf numFmtId="199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10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32" borderId="1" xfId="0" applyNumberFormat="1" applyFont="1" applyFill="1" applyBorder="1" applyAlignment="1" applyProtection="1">
      <alignment horizontal="left" vertical="center"/>
      <protection/>
    </xf>
    <xf numFmtId="194" fontId="2" fillId="32" borderId="1" xfId="0" applyNumberFormat="1" applyFont="1" applyFill="1" applyBorder="1" applyAlignment="1">
      <alignment horizontal="right" vertical="center"/>
    </xf>
    <xf numFmtId="10" fontId="2" fillId="32" borderId="1" xfId="0" applyNumberFormat="1" applyFont="1" applyFill="1" applyBorder="1" applyAlignment="1" applyProtection="1">
      <alignment horizontal="right" vertical="center" wrapText="1"/>
      <protection/>
    </xf>
    <xf numFmtId="3" fontId="6" fillId="32" borderId="1" xfId="0" applyNumberFormat="1" applyFont="1" applyFill="1" applyBorder="1" applyAlignment="1" applyProtection="1">
      <alignment horizontal="right" vertical="center"/>
      <protection/>
    </xf>
    <xf numFmtId="0" fontId="6" fillId="32" borderId="1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94" fontId="2" fillId="0" borderId="18" xfId="0" applyNumberFormat="1" applyFont="1" applyFill="1" applyBorder="1" applyAlignment="1" applyProtection="1">
      <alignment horizontal="right" vertical="center"/>
      <protection locked="0"/>
    </xf>
    <xf numFmtId="10" fontId="2" fillId="0" borderId="1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579" applyFont="1" applyBorder="1" applyAlignment="1">
      <alignment horizontal="left" vertical="center" indent="1"/>
      <protection/>
    </xf>
    <xf numFmtId="0" fontId="1" fillId="0" borderId="23" xfId="0" applyFont="1" applyFill="1" applyBorder="1" applyAlignment="1">
      <alignment vertical="center"/>
    </xf>
    <xf numFmtId="0" fontId="0" fillId="0" borderId="1" xfId="579" applyFont="1" applyBorder="1" applyAlignment="1">
      <alignment horizontal="left" vertical="center" wrapText="1" indent="1"/>
      <protection/>
    </xf>
    <xf numFmtId="0" fontId="0" fillId="0" borderId="1" xfId="579" applyFont="1" applyFill="1" applyBorder="1" applyAlignment="1">
      <alignment horizontal="left" vertical="center" indent="1"/>
      <protection/>
    </xf>
    <xf numFmtId="0" fontId="0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337" applyFont="1" applyFill="1" applyAlignment="1">
      <alignment/>
      <protection/>
    </xf>
    <xf numFmtId="0" fontId="14" fillId="0" borderId="0" xfId="0" applyFont="1" applyAlignment="1">
      <alignment/>
    </xf>
    <xf numFmtId="0" fontId="0" fillId="0" borderId="0" xfId="337" applyFont="1" applyFill="1">
      <alignment/>
      <protection/>
    </xf>
    <xf numFmtId="0" fontId="3" fillId="0" borderId="0" xfId="337" applyNumberFormat="1" applyFont="1" applyFill="1" applyBorder="1" applyAlignment="1" applyProtection="1">
      <alignment horizontal="center" vertical="center"/>
      <protection/>
    </xf>
    <xf numFmtId="0" fontId="0" fillId="0" borderId="17" xfId="337" applyNumberFormat="1" applyFont="1" applyFill="1" applyBorder="1" applyAlignment="1" applyProtection="1">
      <alignment horizontal="right" vertical="center"/>
      <protection/>
    </xf>
    <xf numFmtId="0" fontId="0" fillId="0" borderId="0" xfId="337" applyNumberFormat="1" applyFont="1" applyFill="1" applyAlignment="1" applyProtection="1">
      <alignment horizontal="right" vertical="center"/>
      <protection/>
    </xf>
    <xf numFmtId="0" fontId="14" fillId="0" borderId="1" xfId="337" applyFont="1" applyFill="1" applyBorder="1">
      <alignment/>
      <protection/>
    </xf>
    <xf numFmtId="0" fontId="14" fillId="0" borderId="0" xfId="337" applyFont="1" applyFill="1">
      <alignment/>
      <protection/>
    </xf>
    <xf numFmtId="0" fontId="2" fillId="0" borderId="1" xfId="337" applyFont="1" applyFill="1" applyBorder="1">
      <alignment/>
      <protection/>
    </xf>
    <xf numFmtId="0" fontId="2" fillId="0" borderId="0" xfId="337" applyFont="1" applyFill="1">
      <alignment/>
      <protection/>
    </xf>
    <xf numFmtId="0" fontId="0" fillId="0" borderId="1" xfId="337" applyFont="1" applyFill="1" applyBorder="1">
      <alignment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/>
    </xf>
    <xf numFmtId="199" fontId="2" fillId="33" borderId="19" xfId="0" applyNumberFormat="1" applyFont="1" applyFill="1" applyBorder="1" applyAlignment="1">
      <alignment horizontal="center" vertical="center" wrapText="1"/>
    </xf>
    <xf numFmtId="199" fontId="2" fillId="0" borderId="19" xfId="0" applyNumberFormat="1" applyFont="1" applyFill="1" applyBorder="1" applyAlignment="1">
      <alignment horizontal="center" vertical="center" wrapText="1"/>
    </xf>
    <xf numFmtId="3" fontId="7" fillId="33" borderId="1" xfId="0" applyNumberFormat="1" applyFont="1" applyFill="1" applyBorder="1" applyAlignment="1" applyProtection="1">
      <alignment horizontal="right" vertical="center"/>
      <protection/>
    </xf>
    <xf numFmtId="10" fontId="0" fillId="33" borderId="1" xfId="0" applyNumberFormat="1" applyFont="1" applyFill="1" applyBorder="1" applyAlignment="1">
      <alignment horizontal="right" vertical="center"/>
    </xf>
    <xf numFmtId="3" fontId="0" fillId="33" borderId="1" xfId="0" applyNumberFormat="1" applyFont="1" applyFill="1" applyBorder="1" applyAlignment="1">
      <alignment vertical="center"/>
    </xf>
    <xf numFmtId="3" fontId="7" fillId="34" borderId="1" xfId="0" applyNumberFormat="1" applyFont="1" applyFill="1" applyBorder="1" applyAlignment="1" applyProtection="1">
      <alignment horizontal="right" vertical="center"/>
      <protection/>
    </xf>
    <xf numFmtId="3" fontId="2" fillId="33" borderId="1" xfId="0" applyNumberFormat="1" applyFont="1" applyFill="1" applyBorder="1" applyAlignment="1">
      <alignment horizontal="center" vertical="center"/>
    </xf>
    <xf numFmtId="10" fontId="2" fillId="3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0" fontId="0" fillId="33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99" fontId="11" fillId="33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0" fillId="0" borderId="0" xfId="0" applyNumberFormat="1" applyFont="1" applyFill="1" applyAlignment="1" applyProtection="1">
      <alignment/>
      <protection locked="0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right" vertical="center"/>
    </xf>
    <xf numFmtId="10" fontId="2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0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10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0" xfId="337" applyFill="1" applyAlignment="1">
      <alignment/>
      <protection/>
    </xf>
    <xf numFmtId="0" fontId="0" fillId="0" borderId="0" xfId="337" applyFill="1">
      <alignment/>
      <protection/>
    </xf>
    <xf numFmtId="0" fontId="0" fillId="0" borderId="0" xfId="337" applyFill="1" applyAlignment="1">
      <alignment horizontal="center"/>
      <protection/>
    </xf>
    <xf numFmtId="3" fontId="7" fillId="35" borderId="1" xfId="0" applyNumberFormat="1" applyFont="1" applyFill="1" applyBorder="1" applyAlignment="1" applyProtection="1">
      <alignment horizontal="right" vertical="center"/>
      <protection/>
    </xf>
    <xf numFmtId="3" fontId="7" fillId="6" borderId="1" xfId="0" applyNumberFormat="1" applyFont="1" applyFill="1" applyBorder="1" applyAlignment="1" applyProtection="1">
      <alignment horizontal="right" vertical="center"/>
      <protection/>
    </xf>
    <xf numFmtId="3" fontId="7" fillId="2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</cellXfs>
  <cellStyles count="1887">
    <cellStyle name="Normal" xfId="0"/>
    <cellStyle name="Currency [0]" xfId="15"/>
    <cellStyle name="差_gdp" xfId="16"/>
    <cellStyle name="Input [yellow]" xfId="17"/>
    <cellStyle name="??¨′" xfId="18"/>
    <cellStyle name="????" xfId="19"/>
    <cellStyle name="Currency" xfId="20"/>
    <cellStyle name="Comma_04" xfId="21"/>
    <cellStyle name="20% - 强调文字颜色 3" xfId="22"/>
    <cellStyle name="好_09黑龙江_财力性转移支付2010年预算参考数 2" xfId="23"/>
    <cellStyle name="输入" xfId="24"/>
    <cellStyle name="好_2010省对市县转移支付测算表(10-21）" xfId="25"/>
    <cellStyle name="好_2009年结算（最终） 2" xfId="26"/>
    <cellStyle name="Comma [0]" xfId="27"/>
    <cellStyle name="Accent2 - 40%" xfId="28"/>
    <cellStyle name="差_县市旗测算20080508" xfId="29"/>
    <cellStyle name="差_11大理 2" xfId="30"/>
    <cellStyle name="???§??" xfId="31"/>
    <cellStyle name="差_市辖区测算-新科目（20080626）" xfId="32"/>
    <cellStyle name="差_2006年水利统计指标统计表 2" xfId="33"/>
    <cellStyle name="Comma" xfId="34"/>
    <cellStyle name="40% - 强调文字颜色 3" xfId="35"/>
    <cellStyle name="差" xfId="36"/>
    <cellStyle name="差_缺口县区测算(财政部标准)" xfId="37"/>
    <cellStyle name="Hyperlink" xfId="38"/>
    <cellStyle name="差_缺口县区测算（11.13）_财力性转移支付2010年预算参考数 2" xfId="39"/>
    <cellStyle name="Accent2 - 60%" xfId="40"/>
    <cellStyle name="好_2008年全省汇总收支计算表_财力性转移支付2010年预算参考数 2" xfId="41"/>
    <cellStyle name="60% - 强调文字颜色 3" xfId="42"/>
    <cellStyle name="好_27重庆_财力性转移支付2010年预算参考数" xfId="43"/>
    <cellStyle name="差_2007年一般预算支出剔除_财力性转移支付2010年预算参考数 2" xfId="44"/>
    <cellStyle name="好_县市旗测算20080508_县市旗测算-新科目（含人口规模效应）" xfId="45"/>
    <cellStyle name="普通" xfId="46"/>
    <cellStyle name="Percent" xfId="47"/>
    <cellStyle name="百_04-19" xfId="48"/>
    <cellStyle name="Followed Hyperlink" xfId="49"/>
    <cellStyle name="货" xfId="50"/>
    <cellStyle name="差_Book1 2" xfId="51"/>
    <cellStyle name="差_省属监狱人员级别表(驻外) 2" xfId="52"/>
    <cellStyle name="好_缺口县区测算 2" xfId="53"/>
    <cellStyle name="货_NJ18-15" xfId="54"/>
    <cellStyle name="百_NJ17-26" xfId="55"/>
    <cellStyle name="差_安徽 缺口县区测算(地方填报)1_财力性转移支付2010年预算参考数" xfId="56"/>
    <cellStyle name="注释" xfId="57"/>
    <cellStyle name="差_平邑 2" xfId="58"/>
    <cellStyle name="好_市辖区测算-新科目（20080626） 2" xfId="59"/>
    <cellStyle name="?¡ì?" xfId="60"/>
    <cellStyle name="差_Book1_财力性转移支付2010年预算参考数 2" xfId="61"/>
    <cellStyle name="60% - 强调文字颜色 2" xfId="62"/>
    <cellStyle name="好_教育(按照总人口测算）—20080416_不含人员经费系数_财力性转移支付2010年预算参考数" xfId="63"/>
    <cellStyle name="?§??[" xfId="64"/>
    <cellStyle name="标题 4" xfId="65"/>
    <cellStyle name="解释性文本 2 2" xfId="66"/>
    <cellStyle name="差_(财政总决算简表-2016年)收入导出数据 2" xfId="67"/>
    <cellStyle name="警告文本" xfId="68"/>
    <cellStyle name="百_NJ18-39" xfId="69"/>
    <cellStyle name="好_县市旗测算20080508_不含人员经费系数_财力性转移支付2010年预算参考数 2" xfId="70"/>
    <cellStyle name="差_34青海_财力性转移支付2010年预算参考数 2" xfId="71"/>
    <cellStyle name="60% - 强调文字颜色 2 2 2" xfId="72"/>
    <cellStyle name="差_津补贴保障测算(5.21) 2" xfId="73"/>
    <cellStyle name="标题" xfId="74"/>
    <cellStyle name="?§??·" xfId="75"/>
    <cellStyle name="差_2006年28四川" xfId="76"/>
    <cellStyle name="解释性文本" xfId="77"/>
    <cellStyle name="差_测算结果汇总_财力性转移支付2010年预算参考数" xfId="78"/>
    <cellStyle name="标题 1" xfId="79"/>
    <cellStyle name="常规_2010年预算大表" xfId="80"/>
    <cellStyle name="百分比 4" xfId="81"/>
    <cellStyle name="差_农林水和城市维护标准支出20080505－县区合计_财力性转移支付2010年预算参考数" xfId="82"/>
    <cellStyle name="差_核定人数下发表" xfId="83"/>
    <cellStyle name="标题 2" xfId="84"/>
    <cellStyle name="差_2011年全省及省级预计12-31" xfId="85"/>
    <cellStyle name="60% - 强调文字颜色 1" xfId="86"/>
    <cellStyle name="Accent6 2" xfId="87"/>
    <cellStyle name="好_汇总表_财力性转移支付2010年预算参考数" xfId="88"/>
    <cellStyle name="差_gdp 2" xfId="89"/>
    <cellStyle name="标题 3" xfId="90"/>
    <cellStyle name="差_20111127汇报附表（8张）" xfId="91"/>
    <cellStyle name="好_2006年水利统计指标统计表_财力性转移支付2010年预算参考数 2" xfId="92"/>
    <cellStyle name="60% - 强调文字颜色 4" xfId="93"/>
    <cellStyle name="好_复件 复件 2010年预算表格－2010-03-26-（含表间 公式）" xfId="94"/>
    <cellStyle name="输出" xfId="95"/>
    <cellStyle name="好_汇总表4 2" xfId="96"/>
    <cellStyle name="计算" xfId="97"/>
    <cellStyle name="Ç§·" xfId="98"/>
    <cellStyle name="40% - 强调文字颜色 4 2" xfId="99"/>
    <cellStyle name="检查单元格" xfId="100"/>
    <cellStyle name="差_2007一般预算支出口径剔除表" xfId="101"/>
    <cellStyle name="好_其他部门(按照总人口测算）—20080416_县市旗测算-新科目（含人口规模效应）_财力性转移支付2010年预算参考数 2" xfId="102"/>
    <cellStyle name="差_2008结算与财力(最终) 2" xfId="103"/>
    <cellStyle name="20% - 强调文字颜色 6" xfId="104"/>
    <cellStyle name="百_2005-19" xfId="105"/>
    <cellStyle name="»õ±ò[0]" xfId="106"/>
    <cellStyle name="强调文字颜色 2" xfId="107"/>
    <cellStyle name="好_县市旗测算-新科目（20080626）_不含人员经费系数_财力性转移支付2010年预算参考数" xfId="108"/>
    <cellStyle name="百_NJ18-13" xfId="109"/>
    <cellStyle name="百_NJ18-08" xfId="110"/>
    <cellStyle name="Currency [0]" xfId="111"/>
    <cellStyle name="差_2012年结余使用 2" xfId="112"/>
    <cellStyle name="链接单元格" xfId="113"/>
    <cellStyle name="差_Book2" xfId="114"/>
    <cellStyle name="汇总" xfId="115"/>
    <cellStyle name="差_平邑_财力性转移支付2010年预算参考数" xfId="116"/>
    <cellStyle name="好" xfId="117"/>
    <cellStyle name="差_县市旗测算-新科目（20080626）_民生政策最低支出需求 2" xfId="118"/>
    <cellStyle name="适中" xfId="119"/>
    <cellStyle name="20% - 强调文字颜色 5" xfId="120"/>
    <cellStyle name="百_2005-18" xfId="121"/>
    <cellStyle name="差_行政（人员）_县市旗测算-新科目（含人口规模效应）" xfId="122"/>
    <cellStyle name="差_县区合并测算20080423(按照各省比重）_不含人员经费系数_财力性转移支付2010年预算参考数 2" xfId="123"/>
    <cellStyle name="强调文字颜色 1" xfId="124"/>
    <cellStyle name="百_NJ18-12" xfId="125"/>
    <cellStyle name="百_NJ18-07" xfId="126"/>
    <cellStyle name="20% - 强调文字颜色 1" xfId="127"/>
    <cellStyle name="差_12滨州 2" xfId="128"/>
    <cellStyle name="差_县市旗测算-新科目（20080626）_不含人员经费系数" xfId="129"/>
    <cellStyle name="40% - 强调文字颜色 1" xfId="130"/>
    <cellStyle name="输出 2" xfId="131"/>
    <cellStyle name="»õ±ò_10" xfId="132"/>
    <cellStyle name="好_gdp" xfId="133"/>
    <cellStyle name="好_复件 复件 2010年预算表格－2010-03-26-（含表间 公式） 2" xfId="134"/>
    <cellStyle name="20% - 强调文字颜色 2" xfId="135"/>
    <cellStyle name="40% - 强调文字颜色 2" xfId="136"/>
    <cellStyle name="百_NJ18-14" xfId="137"/>
    <cellStyle name="百_NJ18-09" xfId="138"/>
    <cellStyle name="差_教育(按照总人口测算）—20080416_不含人员经费系数_财力性转移支付2010年预算参考数" xfId="139"/>
    <cellStyle name="好_人员工资和公用经费3 2" xfId="140"/>
    <cellStyle name="Accent2 - 40% 2" xfId="141"/>
    <cellStyle name="常规 11_02支出需求及缺口县测算情况" xfId="142"/>
    <cellStyle name="千位分隔[0] 2" xfId="143"/>
    <cellStyle name="差_县市旗测算20080508 2" xfId="144"/>
    <cellStyle name="强调文字颜色 3" xfId="145"/>
    <cellStyle name="强调文字颜色 4" xfId="146"/>
    <cellStyle name="差_2006年34青海_财力性转移支付2010年预算参考数" xfId="147"/>
    <cellStyle name="差_其他部门(按照总人口测算）—20080416_不含人员经费系数_财力性转移支付2010年预算参考数" xfId="148"/>
    <cellStyle name="20% - 强调文字颜色 4" xfId="149"/>
    <cellStyle name="???à" xfId="150"/>
    <cellStyle name="差_县市旗测算20080508_县市旗测算-新科目（含人口规模效应）_财力性转移支付2010年预算参考数 2" xfId="151"/>
    <cellStyle name="40% - 强调文字颜色 4" xfId="152"/>
    <cellStyle name="差_行政公检法测算_县市旗测算-新科目（含人口规模效应）" xfId="153"/>
    <cellStyle name="强调文字颜色 5" xfId="154"/>
    <cellStyle name="差_行政（人员）_民生政策最低支出需求_财力性转移支付2010年预算参考数 2" xfId="155"/>
    <cellStyle name="百_NJ18-21" xfId="156"/>
    <cellStyle name="差_行政(燃修费)_民生政策最低支出需求" xfId="157"/>
    <cellStyle name="40% - 强调文字颜色 5" xfId="158"/>
    <cellStyle name="60% - 强调文字颜色 5" xfId="159"/>
    <cellStyle name="差_2006年全省财力计算表（中央、决算）" xfId="160"/>
    <cellStyle name="差_2010省对市县转移支付测算表(10-21） 2" xfId="161"/>
    <cellStyle name="百_NJ18-17" xfId="162"/>
    <cellStyle name="好_2010.10.30" xfId="163"/>
    <cellStyle name="差_2_财力性转移支付2010年预算参考数" xfId="164"/>
    <cellStyle name="强调文字颜色 6" xfId="165"/>
    <cellStyle name="差_转移支付 2" xfId="166"/>
    <cellStyle name="40% - 强调文字颜色 6" xfId="167"/>
    <cellStyle name="差_教育(按照总人口测算）—20080416_县市旗测算-新科目（含人口规模效应）_财力性转移支付2010年预算参考数 2" xfId="168"/>
    <cellStyle name="差_2009年结算（最终）" xfId="169"/>
    <cellStyle name="好_2008计算资料（8月5） 2" xfId="170"/>
    <cellStyle name="60% - 强调文字颜色 6" xfId="171"/>
    <cellStyle name="Accent1" xfId="172"/>
    <cellStyle name="差_检验表 2" xfId="173"/>
    <cellStyle name="差_复件 2012年地方财政公共预算分级平衡情况表（5" xfId="174"/>
    <cellStyle name="差_电力公司增值税划转" xfId="175"/>
    <cellStyle name="Ç§î»[0]" xfId="176"/>
    <cellStyle name="??¨¬" xfId="177"/>
    <cellStyle name="好_2006年27重庆_财力性转移支付2010年预算参考数 2" xfId="178"/>
    <cellStyle name="60% - 强调文字颜色 4 2" xfId="179"/>
    <cellStyle name="差_20111127汇报附表（8张） 2" xfId="180"/>
    <cellStyle name="??¨???" xfId="181"/>
    <cellStyle name="??¡" xfId="182"/>
    <cellStyle name="差_30云南 2" xfId="183"/>
    <cellStyle name="差_文体广播事业(按照总人口测算）—20080416_财力性转移支付2010年预算参考数 2" xfId="184"/>
    <cellStyle name="??¨" xfId="185"/>
    <cellStyle name="标题 3 2 2" xfId="186"/>
    <cellStyle name="差_农林水和城市维护标准支出20080505－县区合计_县市旗测算-新科目（含人口规模效应） 2" xfId="187"/>
    <cellStyle name="好_平邑" xfId="188"/>
    <cellStyle name="差_1110洱源县_财力性转移支付2010年预算参考数" xfId="189"/>
    <cellStyle name=" " xfId="190"/>
    <cellStyle name="差_县市旗测算-新科目（20080627）_民生政策最低支出需求 2" xfId="191"/>
    <cellStyle name="好_27重庆" xfId="192"/>
    <cellStyle name="差_行政(燃修费)_民生政策最低支出需求_财力性转移支付2010年预算参考数 2" xfId="193"/>
    <cellStyle name="好_汇总表4" xfId="194"/>
    <cellStyle name="??" xfId="195"/>
    <cellStyle name="???" xfId="196"/>
    <cellStyle name="Accent3 - 60%" xfId="197"/>
    <cellStyle name="差_县市旗测算-新科目（20080627）" xfId="198"/>
    <cellStyle name="百_NJ18-19" xfId="199"/>
    <cellStyle name="???¨" xfId="200"/>
    <cellStyle name="好_2010.10.30 2" xfId="201"/>
    <cellStyle name="差_农林水和城市维护标准支出20080505－县区合计" xfId="202"/>
    <cellStyle name="???¨¤" xfId="203"/>
    <cellStyle name="差_城建部门" xfId="204"/>
    <cellStyle name="差_2_财力性转移支付2010年预算参考数 2" xfId="205"/>
    <cellStyle name="好_Book2" xfId="206"/>
    <cellStyle name="强调文字颜色 6 2" xfId="207"/>
    <cellStyle name="???à¨" xfId="208"/>
    <cellStyle name="百_03-17" xfId="209"/>
    <cellStyle name="??_NJ02-44" xfId="210"/>
    <cellStyle name="差_行政公检法测算_县市旗测算-新科目（含人口规模效应）_财力性转移支付2010年预算参考数 2" xfId="211"/>
    <cellStyle name="差_M01-2(州市补助收入)" xfId="212"/>
    <cellStyle name="??¡à¨" xfId="213"/>
    <cellStyle name="3_05" xfId="214"/>
    <cellStyle name="??¨¬???" xfId="215"/>
    <cellStyle name="差_河南省农村义务教育教师绩效工资测算表8-12" xfId="216"/>
    <cellStyle name="好 2" xfId="217"/>
    <cellStyle name="差_平邑_财力性转移支付2010年预算参考数 2" xfId="218"/>
    <cellStyle name="好_市辖区测算-新科目（20080626）_财力性转移支付2010年预算参考数 2" xfId="219"/>
    <cellStyle name="_2005-17" xfId="220"/>
    <cellStyle name="40% - 强调文字颜色 4 2 2" xfId="221"/>
    <cellStyle name="差_09黑龙江_财力性转移支付2010年预算参考数" xfId="222"/>
    <cellStyle name="差_2007一般预算支出口径剔除表 2" xfId="223"/>
    <cellStyle name="??±" xfId="224"/>
    <cellStyle name="归盒啦_95" xfId="225"/>
    <cellStyle name="??±ò[" xfId="226"/>
    <cellStyle name="差_河南省----2009-05-21（补充数据） 2" xfId="227"/>
    <cellStyle name="千分位[0]" xfId="228"/>
    <cellStyle name="差_30云南_1_财力性转移支付2010年预算参考数 2" xfId="229"/>
    <cellStyle name="好_2011年预算表格2010.12.9" xfId="230"/>
    <cellStyle name="好_34青海 2" xfId="231"/>
    <cellStyle name="好_商品交易所2006--2008年税收" xfId="232"/>
    <cellStyle name="??ì" xfId="233"/>
    <cellStyle name="百_NJ17-22" xfId="234"/>
    <cellStyle name="差_第一部分：综合全 2" xfId="235"/>
    <cellStyle name="??ì???" xfId="236"/>
    <cellStyle name="好_其他部门(按照总人口测算）—20080416_民生政策最低支出需求 2" xfId="237"/>
    <cellStyle name="??ì??[" xfId="238"/>
    <cellStyle name="差_重点民生支出需求测算表社保（农村低保）081112 2" xfId="239"/>
    <cellStyle name="差_2010年收入预测表（20091230)） 2" xfId="240"/>
    <cellStyle name="?¡ì??¡¤" xfId="241"/>
    <cellStyle name="20% - 强调文字颜色 6 2 2" xfId="242"/>
    <cellStyle name="好_文体广播事业(按照总人口测算）—20080416" xfId="243"/>
    <cellStyle name="差_青海 缺口县区测算(地方填报)_财力性转移支付2010年预算参考数 2" xfId="244"/>
    <cellStyle name="?§" xfId="245"/>
    <cellStyle name="_2010.10.30" xfId="246"/>
    <cellStyle name="?§?" xfId="247"/>
    <cellStyle name="?§??" xfId="248"/>
    <cellStyle name="强调文字颜色 5 2" xfId="249"/>
    <cellStyle name="差_行政公检法测算_县市旗测算-新科目（含人口规模效应） 2" xfId="250"/>
    <cellStyle name="?§??[0" xfId="251"/>
    <cellStyle name="差_1604月报 2" xfId="252"/>
    <cellStyle name="»õ±ò" xfId="253"/>
    <cellStyle name="差_2006年34青海 2" xfId="254"/>
    <cellStyle name="差_其他部门(按照总人口测算）—20080416_不含人员经费系数 2" xfId="255"/>
    <cellStyle name="?鹎%U龡&amp;H齲_x0001_C铣_x0014__x0007__x0001__x0001_" xfId="256"/>
    <cellStyle name="好_行政公检法测算 2" xfId="257"/>
    <cellStyle name="_05" xfId="258"/>
    <cellStyle name="差_1 2" xfId="259"/>
    <cellStyle name="_1" xfId="260"/>
    <cellStyle name="差_20河南 2" xfId="261"/>
    <cellStyle name="_13" xfId="262"/>
    <cellStyle name="标题 1 2" xfId="263"/>
    <cellStyle name="_13-19" xfId="264"/>
    <cellStyle name="差_测算结果汇总_财力性转移支付2010年预算参考数 2" xfId="265"/>
    <cellStyle name="差_2007年收支情况及2008年收支预计表(汇总表)_财力性转移支付2010年预算参考数" xfId="266"/>
    <cellStyle name="好_2012年结余使用 2" xfId="267"/>
    <cellStyle name="_13-19(1)" xfId="268"/>
    <cellStyle name="好_县区合并测算20080421_不含人员经费系数_财力性转移支付2010年预算参考数 2" xfId="269"/>
    <cellStyle name="差_11大理" xfId="270"/>
    <cellStyle name="_16" xfId="271"/>
    <cellStyle name="差_县区合并测算20080421_县市旗测算-新科目（含人口规模效应）_财力性转移支付2010年预算参考数" xfId="272"/>
    <cellStyle name="差_14安徽 2" xfId="273"/>
    <cellStyle name="_17" xfId="274"/>
    <cellStyle name="差_2006年34青海_财力性转移支付2010年预算参考数 2" xfId="275"/>
    <cellStyle name="差_其他部门(按照总人口测算）—20080416_不含人员经费系数_财力性转移支付2010年预算参考数 2" xfId="276"/>
    <cellStyle name="解释性文本 2" xfId="277"/>
    <cellStyle name="差_(财政总决算简表-2016年)收入导出数据" xfId="278"/>
    <cellStyle name="_2003-17" xfId="279"/>
    <cellStyle name="差_2006年28四川 2" xfId="280"/>
    <cellStyle name="_2005-09" xfId="281"/>
    <cellStyle name="20% - 强调文字颜色 1 2" xfId="282"/>
    <cellStyle name="_2005-18" xfId="283"/>
    <cellStyle name="差_云南 缺口县区测算(地方填报) 2" xfId="284"/>
    <cellStyle name="差_分县成本差异系数_不含人员经费系数_财力性转移支付2010年预算参考数" xfId="285"/>
    <cellStyle name="差_汇总表_财力性转移支付2010年预算参考数 2" xfId="286"/>
    <cellStyle name="差_市辖区测算20080510_不含人员经费系数_财力性转移支付2010年预算参考数" xfId="287"/>
    <cellStyle name="_2005-19" xfId="288"/>
    <cellStyle name="_NJ18-13" xfId="289"/>
    <cellStyle name="Accent2 - 60% 2" xfId="290"/>
    <cellStyle name="_2006-2" xfId="291"/>
    <cellStyle name="Accent3 - 60% 2" xfId="292"/>
    <cellStyle name="差_县市旗测算-新科目（20080627） 2" xfId="293"/>
    <cellStyle name="差_行政（人员）" xfId="294"/>
    <cellStyle name="_2010省对市县转移支付测算表(10-21）" xfId="295"/>
    <cellStyle name="好_自行调整差异系数顺序 2" xfId="296"/>
    <cellStyle name="_29" xfId="297"/>
    <cellStyle name="差_成本差异系数（含人口规模）" xfId="298"/>
    <cellStyle name="_Book3" xfId="299"/>
    <cellStyle name="好_县市旗测算20080508_不含人员经费系数" xfId="300"/>
    <cellStyle name="差_34青海" xfId="301"/>
    <cellStyle name="好_市辖区测算-新科目（20080626）_不含人员经费系数_财力性转移支付2010年预算参考数 2" xfId="302"/>
    <cellStyle name="_ET_STYLE_NoName_00_" xfId="303"/>
    <cellStyle name="标题 4 2 2" xfId="304"/>
    <cellStyle name="_ET_STYLE_NoName_00__20161017---核定基数定表" xfId="305"/>
    <cellStyle name="好_城建部门 2" xfId="306"/>
    <cellStyle name="差_33甘肃" xfId="307"/>
    <cellStyle name="_NJ09-05" xfId="308"/>
    <cellStyle name="好_民生政策最低支出需求_财力性转移支付2010年预算参考数" xfId="309"/>
    <cellStyle name="汇总 2 2" xfId="310"/>
    <cellStyle name="差_复件 2012年地方财政公共预算分级平衡情况表" xfId="311"/>
    <cellStyle name="_NJ18-27" xfId="312"/>
    <cellStyle name="千位分" xfId="313"/>
    <cellStyle name="好_2006年28四川" xfId="314"/>
    <cellStyle name="_NJ17-06" xfId="315"/>
    <cellStyle name="差_河南 缺口县区测算(地方填报白)" xfId="316"/>
    <cellStyle name="好_其他部门(按照总人口测算）—20080416_财力性转移支付2010年预算参考数 2" xfId="317"/>
    <cellStyle name="差_人员工资和公用经费 2" xfId="318"/>
    <cellStyle name="_NJ17-24" xfId="319"/>
    <cellStyle name="好_卫生(按照总人口测算）—20080416_民生政策最低支出需求" xfId="320"/>
    <cellStyle name="_NJ17-25" xfId="321"/>
    <cellStyle name="_NJ17-26" xfId="322"/>
    <cellStyle name="差_12滨州_财力性转移支付2010年预算参考数 2" xfId="323"/>
    <cellStyle name="好_34青海_1" xfId="324"/>
    <cellStyle name="好_文体广播事业(按照总人口测算）—20080416_县市旗测算-新科目（含人口规模效应） 2" xfId="325"/>
    <cellStyle name="好_其他部门(按照总人口测算）—20080416_不含人员经费系数" xfId="326"/>
    <cellStyle name="差_Book2_财力性转移支付2010年预算参考数 2" xfId="327"/>
    <cellStyle name="_定稿" xfId="328"/>
    <cellStyle name="好_云南 缺口县区测算(地方填报)_财力性转移支付2010年预算参考数 2" xfId="329"/>
    <cellStyle name="_分市分省GDP" xfId="330"/>
    <cellStyle name="差_2010省对市县转移支付测算表(10-21）" xfId="331"/>
    <cellStyle name="差_文体广播事业(按照总人口测算）—20080416_县市旗测算-新科目（含人口规模效应） 2" xfId="332"/>
    <cellStyle name="_副本2006-2" xfId="333"/>
    <cellStyle name="_副本2006-2新" xfId="334"/>
    <cellStyle name="好_2008计算资料（8月5）" xfId="335"/>
    <cellStyle name="_转移支付" xfId="336"/>
    <cellStyle name="常规_河南省2011年度财政总决算生成表20120425" xfId="337"/>
    <cellStyle name="_综合数据" xfId="338"/>
    <cellStyle name="差_2011年全省及省级预计2011-12-12" xfId="339"/>
    <cellStyle name="_纵横对比" xfId="340"/>
    <cellStyle name="差_卫生(按照总人口测算）—20080416_不含人员经费系数_财力性转移支付2010年预算参考数" xfId="341"/>
    <cellStyle name="好_自行调整差异系数顺序_财力性转移支付2010年预算参考数 2" xfId="342"/>
    <cellStyle name="差_汇总" xfId="343"/>
    <cellStyle name="¡ã¨" xfId="344"/>
    <cellStyle name="差_缺口县区测算（11.13） 2" xfId="345"/>
    <cellStyle name="差_危改资金测算_财力性转移支付2010年预算参考数 2" xfId="346"/>
    <cellStyle name="百_NJ09-05" xfId="347"/>
    <cellStyle name="Accent6_2006年33甘肃" xfId="348"/>
    <cellStyle name="百_NJ18-32" xfId="349"/>
    <cellStyle name="百_NJ18-27" xfId="350"/>
    <cellStyle name="差_2006年全省财力计算表（中央、决算） 2" xfId="351"/>
    <cellStyle name="好_1604月报" xfId="352"/>
    <cellStyle name="60% - 强调文字颜色 5 2" xfId="353"/>
    <cellStyle name="差_市辖区测算20080510_民生政策最低支出需求_财力性转移支付2010年预算参考数 2" xfId="354"/>
    <cellStyle name="差_行政公检法测算_民生政策最低支出需求_财力性转移支付2010年预算参考数" xfId="355"/>
    <cellStyle name="差_2008经常性收入" xfId="356"/>
    <cellStyle name="»õ" xfId="357"/>
    <cellStyle name="差_分县成本差异系数_民生政策最低支出需求_财力性转移支付2010年预算参考数 2" xfId="358"/>
    <cellStyle name="差_07临沂" xfId="359"/>
    <cellStyle name="Accent4 - 40% 2" xfId="360"/>
    <cellStyle name="好_2012年省级平衡简表（用）" xfId="361"/>
    <cellStyle name="差_2010省级行政性收费专项收入批复" xfId="362"/>
    <cellStyle name="常规 3 3" xfId="363"/>
    <cellStyle name="好_县区合并测算20080421_不含人员经费系数" xfId="364"/>
    <cellStyle name="»õ±ò[" xfId="365"/>
    <cellStyle name="好_县市旗测算20080508_县市旗测算-新科目（含人口规模效应）_财力性转移支付2010年预算参考数 2" xfId="366"/>
    <cellStyle name="Accent6 - 40%" xfId="367"/>
    <cellStyle name="好_津补贴保障测算(5.21) 2" xfId="368"/>
    <cellStyle name="°" xfId="369"/>
    <cellStyle name="好_2007一般预算支出口径剔除表_财力性转移支付2010年预算参考数" xfId="370"/>
    <cellStyle name="差_教育(按照总人口测算）—20080416" xfId="371"/>
    <cellStyle name="°_05" xfId="372"/>
    <cellStyle name="Normal_#10-Headcount" xfId="373"/>
    <cellStyle name="差_县区合并测算20080423(按照各省比重）_不含人员经费系数" xfId="374"/>
    <cellStyle name="好_县区合并测算20080423(按照各省比重）_县市旗测算-新科目（含人口规模效应） 2" xfId="375"/>
    <cellStyle name="好_Book1_财力性转移支付2010年预算参考数" xfId="376"/>
    <cellStyle name="°_1" xfId="377"/>
    <cellStyle name="差_附表 2" xfId="378"/>
    <cellStyle name="°_17" xfId="379"/>
    <cellStyle name="°_2003-17" xfId="380"/>
    <cellStyle name="好_测算总表" xfId="381"/>
    <cellStyle name="差_核定人数对比_财力性转移支付2010年预算参考数" xfId="382"/>
    <cellStyle name="°_2006-2" xfId="383"/>
    <cellStyle name="°_Book3" xfId="384"/>
    <cellStyle name="°_NJ17-14" xfId="385"/>
    <cellStyle name="°_定稿" xfId="386"/>
    <cellStyle name="好_行政（人员）_民生政策最低支出需求_财力性转移支付2010年预算参考数 2" xfId="387"/>
    <cellStyle name="好_县市旗测算20080508_不含人员经费系数_财力性转移支付2010年预算参考数" xfId="388"/>
    <cellStyle name="常规 5" xfId="389"/>
    <cellStyle name="差_34青海_财力性转移支付2010年预算参考数" xfId="390"/>
    <cellStyle name="60% - 强调文字颜色 2 2" xfId="391"/>
    <cellStyle name="°_副本2006-2" xfId="392"/>
    <cellStyle name="百_NJ17-25" xfId="393"/>
    <cellStyle name="差_2009年财力测算情况11.19 2" xfId="394"/>
    <cellStyle name="°_副本2006-2新" xfId="395"/>
    <cellStyle name="HEADING1" xfId="396"/>
    <cellStyle name="°_综合数据" xfId="397"/>
    <cellStyle name="差_河南 缺口县区测算(地方填报)_财力性转移支付2010年预算参考数" xfId="398"/>
    <cellStyle name="百_NJ18-33" xfId="399"/>
    <cellStyle name="°_纵横对比" xfId="400"/>
    <cellStyle name="好_缺口消化情况 2" xfId="401"/>
    <cellStyle name="差_缺口县区测算(按核定人数)_财力性转移支付2010年预算参考数" xfId="402"/>
    <cellStyle name="好_成本差异系数（含人口规模） 2" xfId="403"/>
    <cellStyle name="Percent_laroux" xfId="404"/>
    <cellStyle name="百_NJ18-10" xfId="405"/>
    <cellStyle name="百_NJ18-05" xfId="406"/>
    <cellStyle name="好_核定人数下发表" xfId="407"/>
    <cellStyle name="°ù·" xfId="408"/>
    <cellStyle name="差_市辖区测算-新科目（20080626）_县市旗测算-新科目（含人口规模效应）_财力性转移支付2010年预算参考数 2" xfId="409"/>
    <cellStyle name="差_行政（人员）_不含人员经费系数_财力性转移支付2010年预算参考数" xfId="410"/>
    <cellStyle name="°ù·ö±è" xfId="411"/>
    <cellStyle name="差_5334_2006年迪庆县级财政报表附表" xfId="412"/>
    <cellStyle name="0,0&#10;&#10;NA&#10;&#10;" xfId="413"/>
    <cellStyle name="20% - 强调文字颜色 1 2 2" xfId="414"/>
    <cellStyle name="差_2008年全省人员信息" xfId="415"/>
    <cellStyle name="20% - 强调文字颜色 2 2" xfId="416"/>
    <cellStyle name="差_2010年全省供养人员" xfId="417"/>
    <cellStyle name="20% - 强调文字颜色 2 2 2" xfId="418"/>
    <cellStyle name="差_行政(燃修费)_不含人员经费系数" xfId="419"/>
    <cellStyle name="差_2010年全省供养人员 2" xfId="420"/>
    <cellStyle name="20% - 强调文字颜色 3 2" xfId="421"/>
    <cellStyle name="Currency_04" xfId="422"/>
    <cellStyle name="好_文体广播事业(按照总人口测算）—20080416_民生政策最低支出需求_财力性转移支付2010年预算参考数" xfId="423"/>
    <cellStyle name="20% - 强调文字颜色 3 2 2" xfId="424"/>
    <cellStyle name="20% - 强调文字颜色 4 2" xfId="425"/>
    <cellStyle name="好_其他部门(按照总人口测算）—20080416_县市旗测算-新科目（含人口规模效应）" xfId="426"/>
    <cellStyle name="差_2010年收入预测表（20091218)）" xfId="427"/>
    <cellStyle name="百_NJ17-23" xfId="428"/>
    <cellStyle name="百_NJ17-18" xfId="429"/>
    <cellStyle name="20% - 强调文字颜色 4 2 2" xfId="430"/>
    <cellStyle name="好_其他部门(按照总人口测算）—20080416_县市旗测算-新科目（含人口规模效应） 2" xfId="431"/>
    <cellStyle name="差_2010年收入预测表（20091218)） 2" xfId="432"/>
    <cellStyle name="콤마_BOILER-CO1" xfId="433"/>
    <cellStyle name="20% - 强调文字颜色 5 2" xfId="434"/>
    <cellStyle name="差_2010年收入预测表（20091219)）" xfId="435"/>
    <cellStyle name="好_县区合并测算20080423(按照各省比重）_县市旗测算-新科目（含人口规模效应）" xfId="436"/>
    <cellStyle name="20% - 强调文字颜色 5 2 2" xfId="437"/>
    <cellStyle name="差_2010年收入预测表（20091219)） 2" xfId="438"/>
    <cellStyle name="差_河南 缺口县区测算(地方填报白)_财力性转移支付2010年预算参考数" xfId="439"/>
    <cellStyle name="好_市辖区测算-新科目（20080626）_民生政策最低支出需求" xfId="440"/>
    <cellStyle name="20% - 强调文字颜色 6 2" xfId="441"/>
    <cellStyle name="差_重点民生支出需求测算表社保（农村低保）081112" xfId="442"/>
    <cellStyle name="差_2010年收入预测表（20091230)）" xfId="443"/>
    <cellStyle name="3" xfId="444"/>
    <cellStyle name="差_人员工资和公用经费3_财力性转移支付2010年预算参考数" xfId="445"/>
    <cellStyle name="好_县区合并测算20080423(按照各省比重）_民生政策最低支出需求_财力性转移支付2010年预算参考数 2" xfId="446"/>
    <cellStyle name="差_2007年收支情况及2008年收支预计表(汇总表)" xfId="447"/>
    <cellStyle name="3?" xfId="448"/>
    <cellStyle name="3?ê" xfId="449"/>
    <cellStyle name="差_2009全省决算表（批复后）" xfId="450"/>
    <cellStyle name="Accent2" xfId="451"/>
    <cellStyle name="3_03-17" xfId="452"/>
    <cellStyle name="差_2016年中原银行税收基数短收市县负担情况表 2" xfId="453"/>
    <cellStyle name="好_市辖区测算20080510_民生政策最低支出需求" xfId="454"/>
    <cellStyle name="3_04-19" xfId="455"/>
    <cellStyle name="差_05潍坊" xfId="456"/>
    <cellStyle name="好_河南 缺口县区测算(地方填报白)" xfId="457"/>
    <cellStyle name="差_5334_2006年迪庆县级财政报表附表 2" xfId="458"/>
    <cellStyle name="3_2005-18" xfId="459"/>
    <cellStyle name="3_2005-19" xfId="460"/>
    <cellStyle name="差_核定人数对比_财力性转移支付2010年预算参考数 2" xfId="461"/>
    <cellStyle name="好_行政(燃修费)_县市旗测算-新科目（含人口规模效应） 2" xfId="462"/>
    <cellStyle name="百_NJ09-08" xfId="463"/>
    <cellStyle name="差_09黑龙江" xfId="464"/>
    <cellStyle name="Æõ" xfId="465"/>
    <cellStyle name="3_封面" xfId="466"/>
    <cellStyle name="差_县市旗测算-新科目（20080627）_不含人员经费系数_财力性转移支付2010年预算参考数" xfId="467"/>
    <cellStyle name="3¡" xfId="468"/>
    <cellStyle name="3￡" xfId="469"/>
    <cellStyle name="好_文体广播事业(按照总人口测算）—20080416_民生政策最低支出需求" xfId="470"/>
    <cellStyle name="差_行政(燃修费)_县市旗测算-新科目（含人口规模效应）_财力性转移支付2010年预算参考数 2" xfId="471"/>
    <cellStyle name="好_山东省民生支出标准 2" xfId="472"/>
    <cellStyle name="好_县区合并测算20080423(按照各省比重）_县市旗测算-新科目（含人口规模效应）_财力性转移支付2010年预算参考数" xfId="473"/>
    <cellStyle name="差_2007结算与财力(6.2)" xfId="474"/>
    <cellStyle name="³£" xfId="475"/>
    <cellStyle name="3￡1" xfId="476"/>
    <cellStyle name="差_教育(按照总人口测算）—20080416_县市旗测算-新科目（含人口规模效应） 2" xfId="477"/>
    <cellStyle name="³£¹æ" xfId="478"/>
    <cellStyle name="差_其他部门(按照总人口测算）—20080416_财力性转移支付2010年预算参考数" xfId="479"/>
    <cellStyle name="好_缺口县区测算（11.13）" xfId="480"/>
    <cellStyle name="差_0605石屏县" xfId="481"/>
    <cellStyle name="40% - 强调文字颜色 1 2" xfId="482"/>
    <cellStyle name="差_县市旗测算-新科目（20080626）_不含人员经费系数 2" xfId="483"/>
    <cellStyle name="百_NJ18-01" xfId="484"/>
    <cellStyle name="40% - 强调文字颜色 1 2 2" xfId="485"/>
    <cellStyle name="好_20河南" xfId="486"/>
    <cellStyle name="40% - 强调文字颜色 2 2" xfId="487"/>
    <cellStyle name="40% - 强调文字颜色 2 2 2" xfId="488"/>
    <cellStyle name="40% - 强调文字颜色 3 2" xfId="489"/>
    <cellStyle name="计算 2 2" xfId="490"/>
    <cellStyle name="Ç§î»" xfId="491"/>
    <cellStyle name="40% - 强调文字颜色 3 2 2" xfId="492"/>
    <cellStyle name="差_成本差异系数（含人口规模）_财力性转移支付2010年预算参考数" xfId="493"/>
    <cellStyle name="40% - 强调文字颜色 5 2" xfId="494"/>
    <cellStyle name="差_行政(燃修费)_民生政策最低支出需求 2" xfId="495"/>
    <cellStyle name="40% - 强调文字颜色 5 2 2" xfId="496"/>
    <cellStyle name="差_行政公检法测算_不含人员经费系数" xfId="497"/>
    <cellStyle name="常规 4_2008年横排表0721" xfId="498"/>
    <cellStyle name="40% - 强调文字颜色 6 2" xfId="499"/>
    <cellStyle name="差_03昭通" xfId="500"/>
    <cellStyle name="差_行政公检法测算_不含人员经费系数_财力性转移支付2010年预算参考数" xfId="501"/>
    <cellStyle name="千_NJ09-05" xfId="502"/>
    <cellStyle name="差_行政公检法测算_不含人员经费系数 2" xfId="503"/>
    <cellStyle name="40% - 强调文字颜色 6 2 2" xfId="504"/>
    <cellStyle name="差_03昭通 2" xfId="505"/>
    <cellStyle name="差_行政公检法测算_不含人员经费系数_财力性转移支付2010年预算参考数 2" xfId="506"/>
    <cellStyle name="差_27重庆_财力性转移支付2010年预算参考数" xfId="507"/>
    <cellStyle name="60% - 强调文字颜色 1 2" xfId="508"/>
    <cellStyle name="60% - 强调文字颜色 1 2 2" xfId="509"/>
    <cellStyle name="差_1" xfId="510"/>
    <cellStyle name="百_NJ17-08" xfId="511"/>
    <cellStyle name="60% - 强调文字颜色 3 2" xfId="512"/>
    <cellStyle name="好_河南省农村义务教育教师绩效工资测算表8-12" xfId="513"/>
    <cellStyle name="Ç§·öî»[0]" xfId="514"/>
    <cellStyle name="60% - 强调文字颜色 3 2 2" xfId="515"/>
    <cellStyle name="好_河南省农村义务教育教师绩效工资测算表8-12 2" xfId="516"/>
    <cellStyle name="60% - 强调文字颜色 4 2 2" xfId="517"/>
    <cellStyle name="好_20河南(财政部2010年县级基本财力测算数据)" xfId="518"/>
    <cellStyle name="差_行政（人员）_县市旗测算-新科目（含人口规模效应）_财力性转移支付2010年预算参考数" xfId="519"/>
    <cellStyle name="好_1604月报 2" xfId="520"/>
    <cellStyle name="60% - 强调文字颜色 5 2 2" xfId="521"/>
    <cellStyle name="60% - 强调文字颜色 6 2" xfId="522"/>
    <cellStyle name="差_2009年结算（最终） 2" xfId="523"/>
    <cellStyle name="60% - 强调文字颜色 6 2 2" xfId="524"/>
    <cellStyle name="Header2" xfId="525"/>
    <cellStyle name="差_文体广播事业(按照总人口测算）—20080416_民生政策最低支出需求 2" xfId="526"/>
    <cellStyle name="Accent1 - 20%" xfId="527"/>
    <cellStyle name="强调文字颜色 2 2 2" xfId="528"/>
    <cellStyle name="差_2008年全省汇总收支计算表_财力性转移支付2010年预算参考数" xfId="529"/>
    <cellStyle name="差_34青海 2" xfId="530"/>
    <cellStyle name="好_县市旗测算20080508_不含人员经费系数 2" xfId="531"/>
    <cellStyle name="Accent1 - 20% 2" xfId="532"/>
    <cellStyle name="差_2008年全省汇总收支计算表_财力性转移支付2010年预算参考数 2" xfId="533"/>
    <cellStyle name="差_核定人数下发表_财力性转移支付2010年预算参考数" xfId="534"/>
    <cellStyle name="Accent1 - 40%" xfId="535"/>
    <cellStyle name="Accent1 - 40% 2" xfId="536"/>
    <cellStyle name="Accent1 - 60%" xfId="537"/>
    <cellStyle name="Accent1 - 60% 2" xfId="538"/>
    <cellStyle name="Accent1 2" xfId="539"/>
    <cellStyle name="差_复件 2012年地方财政公共预算分级平衡情况表（5 2" xfId="540"/>
    <cellStyle name="差_电力公司增值税划转 2" xfId="541"/>
    <cellStyle name="Accent1_2006年33甘肃" xfId="542"/>
    <cellStyle name="百_封面" xfId="543"/>
    <cellStyle name="好_行政(燃修费)_不含人员经费系数 2" xfId="544"/>
    <cellStyle name="Accent2 - 20%" xfId="545"/>
    <cellStyle name="好_2007年结算已定项目对账单 2" xfId="546"/>
    <cellStyle name="Accent2 - 20% 2" xfId="547"/>
    <cellStyle name="差_2008年支出核定" xfId="548"/>
    <cellStyle name="差_2009全省决算表（批复后） 2" xfId="549"/>
    <cellStyle name="差_分县成本差异系数_民生政策最低支出需求" xfId="550"/>
    <cellStyle name="Accent2 2" xfId="551"/>
    <cellStyle name="差_市辖区测算20080510_民生政策最低支出需求" xfId="552"/>
    <cellStyle name="差_1_财力性转移支付2010年预算参考数" xfId="553"/>
    <cellStyle name="Accent2_2006年33甘肃" xfId="554"/>
    <cellStyle name="差_Book1_2012年省级平衡简表（用） 2" xfId="555"/>
    <cellStyle name="Accent3" xfId="556"/>
    <cellStyle name="好_2012年省级平衡表" xfId="557"/>
    <cellStyle name="差_县区合并测算20080423(按照各省比重）_县市旗测算-新科目（含人口规模效应）_财力性转移支付2010年预算参考数 2" xfId="558"/>
    <cellStyle name="Accent5 2" xfId="559"/>
    <cellStyle name="Accent3 - 20%" xfId="560"/>
    <cellStyle name="Accent3 - 20% 2" xfId="561"/>
    <cellStyle name="差_行政(燃修费)_不含人员经费系数_财力性转移支付2010年预算参考数" xfId="562"/>
    <cellStyle name="好_农林水和城市维护标准支出20080505－县区合计_民生政策最低支出需求_财力性转移支付2010年预算参考数 2" xfId="563"/>
    <cellStyle name="差_2012年省级平衡简表（用）" xfId="564"/>
    <cellStyle name="好_县市旗测算-新科目（20080627）_县市旗测算-新科目（含人口规模效应）_财力性转移支付2010年预算参考数" xfId="565"/>
    <cellStyle name="Accent3 - 40%" xfId="566"/>
    <cellStyle name="差_县市旗测算-新科目（20080627）_不含人员经费系数 2" xfId="567"/>
    <cellStyle name="Accent3 - 40% 2" xfId="568"/>
    <cellStyle name="Accent3 2" xfId="569"/>
    <cellStyle name="好_2012年省级平衡表 2" xfId="570"/>
    <cellStyle name="Accent3_2006年33甘肃" xfId="571"/>
    <cellStyle name="差_行政（人员）_财力性转移支付2010年预算参考数 2" xfId="572"/>
    <cellStyle name="常规_2016年河南省预算表格（12.25公式）最新" xfId="573"/>
    <cellStyle name="Accent4" xfId="574"/>
    <cellStyle name="好_行政（人员）_不含人员经费系数" xfId="575"/>
    <cellStyle name="Accent4 - 20%" xfId="576"/>
    <cellStyle name="差_2006年22湖南_财力性转移支付2010年预算参考数" xfId="577"/>
    <cellStyle name="差_成本差异系数" xfId="578"/>
    <cellStyle name="常规_20151211省级2016年预算表" xfId="579"/>
    <cellStyle name="好_行政（人员）_不含人员经费系数 2" xfId="580"/>
    <cellStyle name="Accent4 - 20% 2" xfId="581"/>
    <cellStyle name="差_2006年22湖南_财力性转移支付2010年预算参考数 2" xfId="582"/>
    <cellStyle name="差_下文（表）" xfId="583"/>
    <cellStyle name="好_行政公检法测算_财力性转移支付2010年预算参考数 2" xfId="584"/>
    <cellStyle name="Accent4 - 40%" xfId="585"/>
    <cellStyle name="Accent4 - 60%" xfId="586"/>
    <cellStyle name="好_行政(燃修费)" xfId="587"/>
    <cellStyle name="Accent4 - 60% 2" xfId="588"/>
    <cellStyle name="好_行政(燃修费) 2" xfId="589"/>
    <cellStyle name="Accent6" xfId="590"/>
    <cellStyle name="Accent4 2" xfId="591"/>
    <cellStyle name="差_县区合并测算20080423(按照各省比重）_县市旗测算-新科目（含人口规模效应）_财力性转移支付2010年预算参考数" xfId="592"/>
    <cellStyle name="Accent5" xfId="593"/>
    <cellStyle name="好_其他部门(按照总人口测算）—20080416_民生政策最低支出需求_财力性转移支付2010年预算参考数 2" xfId="594"/>
    <cellStyle name="差_核定人数下发表_财力性转移支付2010年预算参考数 2" xfId="595"/>
    <cellStyle name="好_Book1_2012年省级平衡简表（用） 2" xfId="596"/>
    <cellStyle name="Accent5 - 20%" xfId="597"/>
    <cellStyle name="Accent5 - 20% 2" xfId="598"/>
    <cellStyle name="差_附表_财力性转移支付2010年预算参考数" xfId="599"/>
    <cellStyle name="Accent5 - 40%" xfId="600"/>
    <cellStyle name="好_不含人员经费系数_财力性转移支付2010年预算参考数" xfId="601"/>
    <cellStyle name="Accent5 - 40% 2" xfId="602"/>
    <cellStyle name="好_不含人员经费系数_财力性转移支付2010年预算参考数 2" xfId="603"/>
    <cellStyle name="差_2009年财力测算情况11.19" xfId="604"/>
    <cellStyle name="常规 12" xfId="605"/>
    <cellStyle name="好_农林水和城市维护标准支出20080505－县区合计_县市旗测算-新科目（含人口规模效应）" xfId="606"/>
    <cellStyle name="差_分县成本差异系数_不含人员经费系数_财力性转移支付2010年预算参考数 2" xfId="607"/>
    <cellStyle name="差_2006年28四川_财力性转移支付2010年预算参考数" xfId="608"/>
    <cellStyle name="Accent5 - 60%" xfId="609"/>
    <cellStyle name="差_市辖区测算20080510_不含人员经费系数_财力性转移支付2010年预算参考数 2" xfId="610"/>
    <cellStyle name="差_2006年28四川_财力性转移支付2010年预算参考数 2" xfId="611"/>
    <cellStyle name="Accent5 - 60% 2" xfId="612"/>
    <cellStyle name="Accent6 - 20%" xfId="613"/>
    <cellStyle name="差_行政(燃修费)_县市旗测算-新科目（含人口规模效应） 2" xfId="614"/>
    <cellStyle name="差_20161017---核定基数定表" xfId="615"/>
    <cellStyle name="差_2010.10.30" xfId="616"/>
    <cellStyle name="差_国有资本经营预算（2011年报省人大） 2" xfId="617"/>
    <cellStyle name="百_NJ17-42" xfId="618"/>
    <cellStyle name="百_NJ17-37" xfId="619"/>
    <cellStyle name="输入 2 2" xfId="620"/>
    <cellStyle name="Accent6 - 20% 2" xfId="621"/>
    <cellStyle name="差_20161017---核定基数定表 2" xfId="622"/>
    <cellStyle name="差_2010.10.30 2" xfId="623"/>
    <cellStyle name="差_12滨州" xfId="624"/>
    <cellStyle name="Accent6 - 40% 2" xfId="625"/>
    <cellStyle name="差_07临沂 2" xfId="626"/>
    <cellStyle name="好_2012年省级平衡简表（用） 2" xfId="627"/>
    <cellStyle name="差_2010省级行政性收费专项收入批复 2" xfId="628"/>
    <cellStyle name="Accent6 - 60%" xfId="629"/>
    <cellStyle name="Accent6 - 60% 2" xfId="630"/>
    <cellStyle name="好_2008年支出调整_财力性转移支付2010年预算参考数" xfId="631"/>
    <cellStyle name="好_2008结算与财力(最终) 2" xfId="632"/>
    <cellStyle name="百_NJ18-43" xfId="633"/>
    <cellStyle name="百_NJ18-38" xfId="634"/>
    <cellStyle name="Æõí¨" xfId="635"/>
    <cellStyle name="好_其他部门(按照总人口测算）—20080416_不含人员经费系数 2" xfId="636"/>
    <cellStyle name="好_34青海_1 2" xfId="637"/>
    <cellStyle name="Ç§·öî»" xfId="638"/>
    <cellStyle name="差_卫生(按照总人口测算）—20080416_不含人员经费系数_财力性转移支付2010年预算参考数 2" xfId="639"/>
    <cellStyle name="差_汇总 2" xfId="640"/>
    <cellStyle name="好_2008计算资料（8月11日终稿） 2" xfId="641"/>
    <cellStyle name="Ç§î»·ö¸" xfId="642"/>
    <cellStyle name="Calc Currency (0)" xfId="643"/>
    <cellStyle name="差_农林水和城市维护标准支出20080505－县区合计_不含人员经费系数_财力性转移支付2010年预算参考数 2" xfId="644"/>
    <cellStyle name="差_总人口_财力性转移支付2010年预算参考数 2" xfId="645"/>
    <cellStyle name="好_缺口县区测算(按2007支出增长25%测算)" xfId="646"/>
    <cellStyle name="差_中原证券2012年补助（上解）核定表" xfId="647"/>
    <cellStyle name="差_Book1_2016年结算与财力5.17" xfId="648"/>
    <cellStyle name="好_河南 缺口县区测算(地方填报白)_财力性转移支付2010年预算参考数" xfId="649"/>
    <cellStyle name="ColLevel_0" xfId="650"/>
    <cellStyle name="好_缺口县区测算(按2007支出增长25%测算) 2" xfId="651"/>
    <cellStyle name="百_NJ17-21" xfId="652"/>
    <cellStyle name="百_NJ17-16" xfId="653"/>
    <cellStyle name="好_市辖区测算20080510_民生政策最低支出需求_财力性转移支付2010年预算参考数" xfId="654"/>
    <cellStyle name="Comma [0]" xfId="655"/>
    <cellStyle name="好_县市旗测算20080508" xfId="656"/>
    <cellStyle name="差_津补贴保障测算（2010.3.19） 2" xfId="657"/>
    <cellStyle name="comma zerodec" xfId="658"/>
    <cellStyle name="통화_BOILER-CO1" xfId="659"/>
    <cellStyle name="Currency1" xfId="660"/>
    <cellStyle name="差_一般预算支出口径剔除表_财力性转移支付2010年预算参考数" xfId="661"/>
    <cellStyle name="Date" xfId="662"/>
    <cellStyle name="好_测算结果 2" xfId="663"/>
    <cellStyle name="Dollar (zero dec)" xfId="664"/>
    <cellStyle name="百_NJ17-60" xfId="665"/>
    <cellStyle name="Fixed" xfId="666"/>
    <cellStyle name="差_2006年22湖南 2" xfId="667"/>
    <cellStyle name="差_2011年全省及省级预计12-31 2" xfId="668"/>
    <cellStyle name="Grey" xfId="669"/>
    <cellStyle name="好_Book2_财力性转移支付2010年预算参考数 2" xfId="670"/>
    <cellStyle name="标题 2 2" xfId="671"/>
    <cellStyle name="差_农林水和城市维护标准支出20080505－县区合计_财力性转移支付2010年预算参考数 2" xfId="672"/>
    <cellStyle name="差_核定人数下发表 2" xfId="673"/>
    <cellStyle name="差_行政公检法测算" xfId="674"/>
    <cellStyle name="百" xfId="675"/>
    <cellStyle name="Header1" xfId="676"/>
    <cellStyle name="好_410927000_台前县" xfId="677"/>
    <cellStyle name="强调文字颜色 5 2 2" xfId="678"/>
    <cellStyle name="HEADING2" xfId="679"/>
    <cellStyle name="no dec" xfId="680"/>
    <cellStyle name="差_530623_2006年县级财政报表附表 2" xfId="681"/>
    <cellStyle name="Norma,_laroux_4_营业在建 (2)_E21" xfId="682"/>
    <cellStyle name="Normal - Style1" xfId="683"/>
    <cellStyle name="差_县市旗测算20080508_财力性转移支付2010年预算参考数 2" xfId="684"/>
    <cellStyle name="好_山东省民生支出标准" xfId="685"/>
    <cellStyle name="差_2012年省级平衡表 2" xfId="686"/>
    <cellStyle name="Percent [2]" xfId="687"/>
    <cellStyle name="百_NJ18-04" xfId="688"/>
    <cellStyle name="好_2008年一般预算支出预计" xfId="689"/>
    <cellStyle name="差_05潍坊 2" xfId="690"/>
    <cellStyle name="好_河南 缺口县区测算(地方填报白) 2" xfId="691"/>
    <cellStyle name="RowLevel_0" xfId="692"/>
    <cellStyle name="Total" xfId="693"/>
    <cellStyle name="好_农林水和城市维护标准支出20080505－县区合计_不含人员经费系数" xfId="694"/>
    <cellStyle name="差_2006年33甘肃 2" xfId="695"/>
    <cellStyle name="百_05" xfId="696"/>
    <cellStyle name="好_27重庆 2" xfId="697"/>
    <cellStyle name="差_人员工资和公用经费2" xfId="698"/>
    <cellStyle name="好_平邑 2" xfId="699"/>
    <cellStyle name="差_1110洱源县_财力性转移支付2010年预算参考数 2" xfId="700"/>
    <cellStyle name="差_农林水和城市维护标准支出20080505－县区合计_民生政策最低支出需求" xfId="701"/>
    <cellStyle name="差_卫生(按照总人口测算）—20080416_县市旗测算-新科目（含人口规模效应）_财力性转移支付2010年预算参考数" xfId="702"/>
    <cellStyle name="百_NJ09-03" xfId="703"/>
    <cellStyle name="好_2007年一般预算支出剔除_财力性转移支付2010年预算参考数 2" xfId="704"/>
    <cellStyle name="差_27重庆 2" xfId="705"/>
    <cellStyle name="百_NJ09-04" xfId="706"/>
    <cellStyle name="差_2008年一般预算支出预计 2" xfId="707"/>
    <cellStyle name="好_市辖区测算-新科目（20080626）_县市旗测算-新科目（含人口规模效应） 2" xfId="708"/>
    <cellStyle name="百_NJ18-34" xfId="709"/>
    <cellStyle name="好_县市旗测算-新科目（20080627） 2" xfId="710"/>
    <cellStyle name="百_NJ09-07" xfId="711"/>
    <cellStyle name="百_NJ17-07" xfId="712"/>
    <cellStyle name="差_2008年支出核定 2" xfId="713"/>
    <cellStyle name="百_NJ17-11" xfId="714"/>
    <cellStyle name="百_NJ17-19" xfId="715"/>
    <cellStyle name="百_NJ17-27" xfId="716"/>
    <cellStyle name="百_NJ17-28" xfId="717"/>
    <cellStyle name="百_NJ17-33" xfId="718"/>
    <cellStyle name="常规 9" xfId="719"/>
    <cellStyle name="差_行政(燃修费)_财力性转移支付2010年预算参考数 2" xfId="720"/>
    <cellStyle name="好_县市旗测算-新科目（20080626） 2" xfId="721"/>
    <cellStyle name="百_NJ17-34" xfId="722"/>
    <cellStyle name="百_NJ17-35" xfId="723"/>
    <cellStyle name="百_NJ17-36" xfId="724"/>
    <cellStyle name="好_市辖区测算20080510_民生政策最低支出需求_财力性转移支付2010年预算参考数 2" xfId="725"/>
    <cellStyle name="差_410927000_台前县" xfId="726"/>
    <cellStyle name="差_2008年支出调整_财力性转移支付2010年预算参考数" xfId="727"/>
    <cellStyle name="差_人员工资和公用经费2_财力性转移支付2010年预算参考数" xfId="728"/>
    <cellStyle name="差_教育(按照总人口测算）—20080416_不含人员经费系数_财力性转移支付2010年预算参考数 2" xfId="729"/>
    <cellStyle name="差_农林水和城市维护标准支出20080505－县区合计_民生政策最低支出需求_财力性转移支付2010年预算参考数" xfId="730"/>
    <cellStyle name="百_NJ17-39" xfId="731"/>
    <cellStyle name="好_同德 2" xfId="732"/>
    <cellStyle name="好_市辖区测算20080510_县市旗测算-新科目（含人口规模效应） 2" xfId="733"/>
    <cellStyle name="差_缺口县区测算" xfId="734"/>
    <cellStyle name="百_NJ17-47" xfId="735"/>
    <cellStyle name="差_县市旗测算-新科目（20080627）_不含人员经费系数_财力性转移支付2010年预算参考数 2" xfId="736"/>
    <cellStyle name="差_2009年省与市县结算（最终）" xfId="737"/>
    <cellStyle name="差_卫生(按照总人口测算）—20080416" xfId="738"/>
    <cellStyle name="百_NJ17-54" xfId="739"/>
    <cellStyle name="好_县市旗测算20080508_民生政策最低支出需求_财力性转移支付2010年预算参考数" xfId="740"/>
    <cellStyle name="百_NJ17-62" xfId="741"/>
    <cellStyle name="好_2006年30云南 2" xfId="742"/>
    <cellStyle name="百_NJ18-02" xfId="743"/>
    <cellStyle name="差_农林水和城市维护标准支出20080505－县区合计_县市旗测算-新科目（含人口规模效应）_财力性转移支付2010年预算参考数 2" xfId="744"/>
    <cellStyle name="百_NJ18-03" xfId="745"/>
    <cellStyle name="差_2012年结算与财力5.3" xfId="746"/>
    <cellStyle name="百_NJ18-06" xfId="747"/>
    <cellStyle name="百_NJ18-11" xfId="748"/>
    <cellStyle name="好_缺口县区测算（11.13）_财力性转移支付2010年预算参考数" xfId="749"/>
    <cellStyle name="差_0605石屏县_财力性转移支付2010年预算参考数" xfId="750"/>
    <cellStyle name="差_2009年省对市县转移支付测算表(9.27)" xfId="751"/>
    <cellStyle name="差_11大理_财力性转移支付2010年预算参考数" xfId="752"/>
    <cellStyle name="百_NJ18-18" xfId="753"/>
    <cellStyle name="百_NJ18-23" xfId="754"/>
    <cellStyle name="好_县市旗测算20080508_县市旗测算-新科目（含人口规模效应） 2" xfId="755"/>
    <cellStyle name="差_12滨州_财力性转移支付2010年预算参考数" xfId="756"/>
    <cellStyle name="百分比 2" xfId="757"/>
    <cellStyle name="百分比 3" xfId="758"/>
    <cellStyle name="差_2007年收支情况及2008年收支预计表(汇总表)_财力性转移支付2010年预算参考数 2" xfId="759"/>
    <cellStyle name="标题 1 2 2" xfId="760"/>
    <cellStyle name="差_行政公检法测算 2" xfId="761"/>
    <cellStyle name="标题 2 2 2" xfId="762"/>
    <cellStyle name="好_汇总表_财力性转移支付2010年预算参考数 2" xfId="763"/>
    <cellStyle name="差_农林水和城市维护标准支出20080505－县区合计_县市旗测算-新科目（含人口规模效应）" xfId="764"/>
    <cellStyle name="标题 3 2" xfId="765"/>
    <cellStyle name="好_教育(按照总人口测算）—20080416_不含人员经费系数_财力性转移支付2010年预算参考数 2" xfId="766"/>
    <cellStyle name="千位分隔 3" xfId="767"/>
    <cellStyle name="标题 4 2" xfId="768"/>
    <cellStyle name="差_2008年全省人员信息 2" xfId="769"/>
    <cellStyle name="好_电力公司增值税划转 2" xfId="770"/>
    <cellStyle name="差_青海 缺口县区测算(地方填报)" xfId="771"/>
    <cellStyle name="好_第一部分：综合全" xfId="772"/>
    <cellStyle name="标题 5" xfId="773"/>
    <cellStyle name="差_Book1_2012年省级平衡简表（用）" xfId="774"/>
    <cellStyle name="差_2011年预算大表11-26" xfId="775"/>
    <cellStyle name="差_青海 缺口县区测算(地方填报) 2" xfId="776"/>
    <cellStyle name="好_第一部分：综合全 2" xfId="777"/>
    <cellStyle name="标题 5 2" xfId="778"/>
    <cellStyle name="差_分县成本差异系数_不含人员经费系数 2" xfId="779"/>
    <cellStyle name="差_市辖区测算20080510_不含人员经费系数 2" xfId="780"/>
    <cellStyle name="表标题" xfId="781"/>
    <cellStyle name="表标题 2" xfId="782"/>
    <cellStyle name="差_2012年结余使用" xfId="783"/>
    <cellStyle name="好_分析缺口率_财力性转移支付2010年预算参考数 2" xfId="784"/>
    <cellStyle name="差_教育(按照总人口测算）—20080416_不含人员经费系数" xfId="785"/>
    <cellStyle name="差 2" xfId="786"/>
    <cellStyle name="好_卫生(按照总人口测算）—20080416_财力性转移支付2010年预算参考数" xfId="787"/>
    <cellStyle name="差_教育(按照总人口测算）—20080416_不含人员经费系数 2" xfId="788"/>
    <cellStyle name="差 2 2" xfId="789"/>
    <cellStyle name="差_2006年27重庆_财力性转移支付2010年预算参考数" xfId="790"/>
    <cellStyle name="差_00省级(打印)" xfId="791"/>
    <cellStyle name="差_09黑龙江 2" xfId="792"/>
    <cellStyle name="差_2006年27重庆_财力性转移支付2010年预算参考数 2" xfId="793"/>
    <cellStyle name="差_行政（人员）_不含人员经费系数" xfId="794"/>
    <cellStyle name="千_NJ17-26" xfId="795"/>
    <cellStyle name="差_00省级(打印) 2" xfId="796"/>
    <cellStyle name="差_0502通海县" xfId="797"/>
    <cellStyle name="差_0502通海县 2" xfId="798"/>
    <cellStyle name="差_其他部门(按照总人口测算）—20080416_财力性转移支付2010年预算参考数 2" xfId="799"/>
    <cellStyle name="差_分析缺口率" xfId="800"/>
    <cellStyle name="好_缺口县区测算（11.13） 2" xfId="801"/>
    <cellStyle name="差_0605石屏县 2" xfId="802"/>
    <cellStyle name="差_2012年结算与财力5.3 2" xfId="803"/>
    <cellStyle name="好_缺口县区测算（11.13）_财力性转移支付2010年预算参考数 2" xfId="804"/>
    <cellStyle name="差_0605石屏县_财力性转移支付2010年预算参考数 2" xfId="805"/>
    <cellStyle name="差_第一部分：综合全" xfId="806"/>
    <cellStyle name="差_09黑龙江_财力性转移支付2010年预算参考数 2" xfId="807"/>
    <cellStyle name="差_1_财力性转移支付2010年预算参考数 2" xfId="808"/>
    <cellStyle name="好_Book1_2016年结算与财力5.17" xfId="809"/>
    <cellStyle name="差_1110洱源县" xfId="810"/>
    <cellStyle name="好_Book1_2016年结算与财力5.17 2" xfId="811"/>
    <cellStyle name="差_1110洱源县 2" xfId="812"/>
    <cellStyle name="差_2009年省对市县转移支付测算表(9.27) 2" xfId="813"/>
    <cellStyle name="差_11大理_财力性转移支付2010年预算参考数 2" xfId="814"/>
    <cellStyle name="差_14安徽" xfId="815"/>
    <cellStyle name="好_总人口" xfId="816"/>
    <cellStyle name="好_汇总_财力性转移支付2010年预算参考数 2" xfId="817"/>
    <cellStyle name="好_00省级(打印)" xfId="818"/>
    <cellStyle name="差_14安徽_财力性转移支付2010年预算参考数" xfId="819"/>
    <cellStyle name="好_总人口 2" xfId="820"/>
    <cellStyle name="好_00省级(打印) 2" xfId="821"/>
    <cellStyle name="差_14安徽_财力性转移支付2010年预算参考数 2" xfId="822"/>
    <cellStyle name="好_缺口县区测算(财政部标准) 2" xfId="823"/>
    <cellStyle name="好_测算结果汇总_财力性转移支付2010年预算参考数 2" xfId="824"/>
    <cellStyle name="差_2006年34青海" xfId="825"/>
    <cellStyle name="差_其他部门(按照总人口测算）—20080416_不含人员经费系数" xfId="826"/>
    <cellStyle name="差_1604月报" xfId="827"/>
    <cellStyle name="差_2011年全省及省级预计2011-12-12 2" xfId="828"/>
    <cellStyle name="差_2" xfId="829"/>
    <cellStyle name="差_20河南" xfId="830"/>
    <cellStyle name="差_2 2" xfId="831"/>
    <cellStyle name="好_2006年水利统计指标统计表 2" xfId="832"/>
    <cellStyle name="差_20 2007年河南结算单" xfId="833"/>
    <cellStyle name="差_20 2007年河南结算单 2" xfId="834"/>
    <cellStyle name="差_2006年22湖南" xfId="835"/>
    <cellStyle name="好_河南省----2009-05-21（补充数据）" xfId="836"/>
    <cellStyle name="差_2006年27重庆" xfId="837"/>
    <cellStyle name="好_河南省----2009-05-21（补充数据） 2" xfId="838"/>
    <cellStyle name="差_2006年27重庆 2" xfId="839"/>
    <cellStyle name="好_汇总表 2" xfId="840"/>
    <cellStyle name="差_2006年30云南" xfId="841"/>
    <cellStyle name="差_2006年30云南 2" xfId="842"/>
    <cellStyle name="差_2006年33甘肃" xfId="843"/>
    <cellStyle name="差_2006年水利统计指标统计表" xfId="844"/>
    <cellStyle name="差_2006年水利统计指标统计表_财力性转移支付2010年预算参考数" xfId="845"/>
    <cellStyle name="差_县市旗测算-新科目（20080627）_民生政策最低支出需求_财力性转移支付2010年预算参考数" xfId="846"/>
    <cellStyle name="差_2006年水利统计指标统计表_财力性转移支付2010年预算参考数 2" xfId="847"/>
    <cellStyle name="好_县区合并测算20080423(按照各省比重）_县市旗测算-新科目（含人口规模效应）_财力性转移支付2010年预算参考数 2" xfId="848"/>
    <cellStyle name="差_2007结算与财力(6.2) 2" xfId="849"/>
    <cellStyle name="好_安徽 缺口县区测算(地方填报)1_财力性转移支付2010年预算参考数 2" xfId="850"/>
    <cellStyle name="差_2007年结算已定项目对账单" xfId="851"/>
    <cellStyle name="差_2007年结算已定项目对账单 2" xfId="852"/>
    <cellStyle name="差_2007年收支情况及2008年收支预计表(汇总表) 2" xfId="853"/>
    <cellStyle name="强调 1" xfId="854"/>
    <cellStyle name="差_2007年一般预算支出剔除" xfId="855"/>
    <cellStyle name="强调 1 2" xfId="856"/>
    <cellStyle name="差_青海 缺口县区测算(地方填报)_财力性转移支付2010年预算参考数" xfId="857"/>
    <cellStyle name="差_2007年一般预算支出剔除 2" xfId="858"/>
    <cellStyle name="差_2007年一般预算支出剔除_财力性转移支付2010年预算参考数" xfId="859"/>
    <cellStyle name="超级链接 2" xfId="860"/>
    <cellStyle name="差_2007年中央财政与河南省财政年终决算结算单" xfId="861"/>
    <cellStyle name="差_2007年中央财政与河南省财政年终决算结算单 2" xfId="862"/>
    <cellStyle name="差_2007一般预算支出口径剔除表_财力性转移支付2010年预算参考数" xfId="863"/>
    <cellStyle name="好_云南省2008年转移支付测算——州市本级考核部分及政策性测算_财力性转移支付2010年预算参考数" xfId="864"/>
    <cellStyle name="差_2007一般预算支出口径剔除表_财力性转移支付2010年预算参考数 2" xfId="865"/>
    <cellStyle name="差_县区合并测算20080421_不含人员经费系数_财力性转移支付2010年预算参考数" xfId="866"/>
    <cellStyle name="差_2008计算资料（8月11日终稿）" xfId="867"/>
    <cellStyle name="差_县区合并测算20080421_不含人员经费系数_财力性转移支付2010年预算参考数 2" xfId="868"/>
    <cellStyle name="差_2008计算资料（8月11日终稿） 2" xfId="869"/>
    <cellStyle name="好_2012-2013年经常性收入预测（1.1新口径） 2" xfId="870"/>
    <cellStyle name="差_2008计算资料（8月5）" xfId="871"/>
    <cellStyle name="差_2008计算资料（8月5） 2" xfId="872"/>
    <cellStyle name="差_2008结算与财力(最终)" xfId="873"/>
    <cellStyle name="差_2008年财政收支预算草案(1.4)" xfId="874"/>
    <cellStyle name="好_1_财力性转移支付2010年预算参考数" xfId="875"/>
    <cellStyle name="差_410927000_台前县 2" xfId="876"/>
    <cellStyle name="差_2008年支出调整_财力性转移支付2010年预算参考数 2" xfId="877"/>
    <cellStyle name="差_2008年全省汇总收支计算表" xfId="878"/>
    <cellStyle name="好_2007年收支情况及2008年收支预计表(汇总表)_财力性转移支付2010年预算参考数" xfId="879"/>
    <cellStyle name="差_表一" xfId="880"/>
    <cellStyle name="差_2008年全省汇总收支计算表 2" xfId="881"/>
    <cellStyle name="差_2008年一般预算支出预计" xfId="882"/>
    <cellStyle name="差_2008年预计支出与2007年对比" xfId="883"/>
    <cellStyle name="差_2008年预计支出与2007年对比 2" xfId="884"/>
    <cellStyle name="差_2008年支出调整" xfId="885"/>
    <cellStyle name="好_自行调整差异系数顺序_财力性转移支付2010年预算参考数" xfId="886"/>
    <cellStyle name="差_2008年支出调整 2" xfId="887"/>
    <cellStyle name="差_2009年省与市县结算（最终） 2" xfId="888"/>
    <cellStyle name="差_2016年财政总决算生成表全套0417 -平衡表" xfId="889"/>
    <cellStyle name="警告文本 2 2" xfId="890"/>
    <cellStyle name="差_商品交易所2006--2008年税收" xfId="891"/>
    <cellStyle name="差_28四川" xfId="892"/>
    <cellStyle name="差_2011年预算表格2010.12.9" xfId="893"/>
    <cellStyle name="差_2016年财政总决算生成表全套0417 -平衡表 2" xfId="894"/>
    <cellStyle name="差_20河南_财力性转移支付2010年预算参考数" xfId="895"/>
    <cellStyle name="差_商品交易所2006--2008年税收 2" xfId="896"/>
    <cellStyle name="差_28四川 2" xfId="897"/>
    <cellStyle name="差_2011年预算表格2010.12.9 2" xfId="898"/>
    <cellStyle name="好_青海 缺口县区测算(地方填报) 2" xfId="899"/>
    <cellStyle name="差_2012-2013年经常性收入预测（1.1新口径）" xfId="900"/>
    <cellStyle name="差_2012-2013年经常性收入预测（1.1新口径） 2" xfId="901"/>
    <cellStyle name="差_2012年省级平衡表" xfId="902"/>
    <cellStyle name="好_县市旗测算-新科目（20080627）_县市旗测算-新科目（含人口规模效应）_财力性转移支付2010年预算参考数 2" xfId="903"/>
    <cellStyle name="差_2012年省级平衡简表（用） 2" xfId="904"/>
    <cellStyle name="差_2016年结算与财力5.17" xfId="905"/>
    <cellStyle name="差_2016年结算与财力5.17 2" xfId="906"/>
    <cellStyle name="好_卫生(按照总人口测算）—20080416_不含人员经费系数_财力性转移支付2010年预算参考数 2" xfId="907"/>
    <cellStyle name="好_民生政策最低支出需求 2" xfId="908"/>
    <cellStyle name="差_2016年中原银行税收基数短收市县负担情况表" xfId="909"/>
    <cellStyle name="差_县区合并测算20080423(按照各省比重）_县市旗测算-新科目（含人口规模效应）" xfId="910"/>
    <cellStyle name="差_20河南(财政部2010年县级基本财力测算数据)" xfId="911"/>
    <cellStyle name="差_县区合并测算20080423(按照各省比重）_县市旗测算-新科目（含人口规模效应） 2" xfId="912"/>
    <cellStyle name="差_20河南(财政部2010年县级基本财力测算数据) 2" xfId="913"/>
    <cellStyle name="差_20河南_财力性转移支付2010年预算参考数 2" xfId="914"/>
    <cellStyle name="差_同德_财力性转移支付2010年预算参考数 2" xfId="915"/>
    <cellStyle name="差_20河南省" xfId="916"/>
    <cellStyle name="差_20河南省 2" xfId="917"/>
    <cellStyle name="好_530623_2006年县级财政报表附表" xfId="918"/>
    <cellStyle name="差_22湖南" xfId="919"/>
    <cellStyle name="好_530623_2006年县级财政报表附表 2" xfId="920"/>
    <cellStyle name="差_22湖南 2" xfId="921"/>
    <cellStyle name="好_核定人数下发表_财力性转移支付2010年预算参考数 2" xfId="922"/>
    <cellStyle name="差_22湖南_财力性转移支付2010年预算参考数" xfId="923"/>
    <cellStyle name="差_22湖南_财力性转移支付2010年预算参考数 2" xfId="924"/>
    <cellStyle name="好_2007年一般预算支出剔除_财力性转移支付2010年预算参考数" xfId="925"/>
    <cellStyle name="差_27重庆" xfId="926"/>
    <cellStyle name="差_27重庆_财力性转移支付2010年预算参考数 2" xfId="927"/>
    <cellStyle name="差_28四川_财力性转移支付2010年预算参考数" xfId="928"/>
    <cellStyle name="好_14安徽" xfId="929"/>
    <cellStyle name="差_检验表（调整后）" xfId="930"/>
    <cellStyle name="差_河南 缺口县区测算(地方填报)_财力性转移支付2010年预算参考数 2" xfId="931"/>
    <cellStyle name="好_2007年收支情况及2008年收支预计表(汇总表)" xfId="932"/>
    <cellStyle name="差_28四川_财力性转移支付2010年预算参考数 2" xfId="933"/>
    <cellStyle name="好_14安徽 2" xfId="934"/>
    <cellStyle name="差_检验表（调整后） 2" xfId="935"/>
    <cellStyle name="差_30云南" xfId="936"/>
    <cellStyle name="差_30云南_1" xfId="937"/>
    <cellStyle name="差_30云南_1 2" xfId="938"/>
    <cellStyle name="差_行政(燃修费)_县市旗测算-新科目（含人口规模效应）" xfId="939"/>
    <cellStyle name="差_30云南_1_财力性转移支付2010年预算参考数" xfId="940"/>
    <cellStyle name="差_33甘肃 2" xfId="941"/>
    <cellStyle name="差_缺口县区测算(按核定人数)_财力性转移支付2010年预算参考数 2" xfId="942"/>
    <cellStyle name="差_34青海_1" xfId="943"/>
    <cellStyle name="差_34青海_1 2" xfId="944"/>
    <cellStyle name="差_34青海_1_财力性转移支付2010年预算参考数" xfId="945"/>
    <cellStyle name="差_34青海_1_财力性转移支付2010年预算参考数 2" xfId="946"/>
    <cellStyle name="好_2010省级行政性收费专项收入批复 2" xfId="947"/>
    <cellStyle name="差_530623_2006年县级财政报表附表" xfId="948"/>
    <cellStyle name="差_行政(燃修费)_不含人员经费系数 2" xfId="949"/>
    <cellStyle name="差_530629_2006年县级财政报表附表" xfId="950"/>
    <cellStyle name="差_缺口县区测算(按核定人数)" xfId="951"/>
    <cellStyle name="差_530629_2006年县级财政报表附表 2" xfId="952"/>
    <cellStyle name="差_Book1" xfId="953"/>
    <cellStyle name="差_Book1_2012-2013年经常性收入预测（1.1新口径）" xfId="954"/>
    <cellStyle name="差_中原证券2012年补助（上解）核定表 2" xfId="955"/>
    <cellStyle name="差_Book1_2016年结算与财力5.17 2" xfId="956"/>
    <cellStyle name="差_平邑" xfId="957"/>
    <cellStyle name="好_市辖区测算-新科目（20080626）" xfId="958"/>
    <cellStyle name="差_Book1_财力性转移支付2010年预算参考数" xfId="959"/>
    <cellStyle name="汇总 2" xfId="960"/>
    <cellStyle name="差_Book2 2" xfId="961"/>
    <cellStyle name="好_文体广播事业(按照总人口测算）—20080416_县市旗测算-新科目（含人口规模效应）" xfId="962"/>
    <cellStyle name="差_Book2_财力性转移支付2010年预算参考数" xfId="963"/>
    <cellStyle name="差_M01-2(州市补助收入) 2" xfId="964"/>
    <cellStyle name="数字" xfId="965"/>
    <cellStyle name="好_30云南_1_财力性转移支付2010年预算参考数" xfId="966"/>
    <cellStyle name="差_Sheet1" xfId="967"/>
    <cellStyle name="数字 2" xfId="968"/>
    <cellStyle name="好_复件 2012年地方财政公共预算分级平衡情况表" xfId="969"/>
    <cellStyle name="好_30云南_1_财力性转移支付2010年预算参考数 2" xfId="970"/>
    <cellStyle name="差_Sheet1 2" xfId="971"/>
    <cellStyle name="差_Xl0000335" xfId="972"/>
    <cellStyle name="差_Xl0000335 2" xfId="973"/>
    <cellStyle name="差_Xl0000336" xfId="974"/>
    <cellStyle name="差_Xl0000336 2" xfId="975"/>
    <cellStyle name="差_安徽 缺口县区测算(地方填报)1" xfId="976"/>
    <cellStyle name="差_安徽 缺口县区测算(地方填报)1 2" xfId="977"/>
    <cellStyle name="注释 2" xfId="978"/>
    <cellStyle name="差_安徽 缺口县区测算(地方填报)1_财力性转移支付2010年预算参考数 2" xfId="979"/>
    <cellStyle name="好_2007年收支情况及2008年收支预计表(汇总表)_财力性转移支付2010年预算参考数 2" xfId="980"/>
    <cellStyle name="差_表一 2" xfId="981"/>
    <cellStyle name="好_卫生部门" xfId="982"/>
    <cellStyle name="差_不含人员经费系数" xfId="983"/>
    <cellStyle name="好_卫生部门 2" xfId="984"/>
    <cellStyle name="差_不含人员经费系数 2" xfId="985"/>
    <cellStyle name="好_2010年全省供养人员 2" xfId="986"/>
    <cellStyle name="好_卫生部门_财力性转移支付2010年预算参考数" xfId="987"/>
    <cellStyle name="差_不含人员经费系数_财力性转移支付2010年预算参考数" xfId="988"/>
    <cellStyle name="好_分县成本差异系数_不含人员经费系数" xfId="989"/>
    <cellStyle name="好_卫生部门_财力性转移支付2010年预算参考数 2" xfId="990"/>
    <cellStyle name="差_不含人员经费系数_财力性转移支付2010年预算参考数 2" xfId="991"/>
    <cellStyle name="差_财力差异计算表(不含非农业区)" xfId="992"/>
    <cellStyle name="差_财力差异计算表(不含非农业区) 2" xfId="993"/>
    <cellStyle name="差_其他部门(按照总人口测算）—20080416_民生政策最低支出需求" xfId="994"/>
    <cellStyle name="常规 11" xfId="995"/>
    <cellStyle name="差_财政供养人员" xfId="996"/>
    <cellStyle name="好_县区合并测算20080423(按照各省比重）_民生政策最低支出需求" xfId="997"/>
    <cellStyle name="差_其他部门(按照总人口测算）—20080416_民生政策最低支出需求 2" xfId="998"/>
    <cellStyle name="常规 11 2" xfId="999"/>
    <cellStyle name="差_财政供养人员 2" xfId="1000"/>
    <cellStyle name="差_其他部门(按照总人口测算）—20080416_民生政策最低支出需求_财力性转移支付2010年预算参考数" xfId="1001"/>
    <cellStyle name="差_财政供养人员_财力性转移支付2010年预算参考数" xfId="1002"/>
    <cellStyle name="差_其他部门(按照总人口测算）—20080416_民生政策最低支出需求_财力性转移支付2010年预算参考数 2" xfId="1003"/>
    <cellStyle name="差_财政供养人员_财力性转移支付2010年预算参考数 2" xfId="1004"/>
    <cellStyle name="差_财政厅编制用表（2011年报省人大）" xfId="1005"/>
    <cellStyle name="差_财政厅编制用表（2011年报省人大） 2" xfId="1006"/>
    <cellStyle name="差_测算结果" xfId="1007"/>
    <cellStyle name="差_农林水和城市维护标准支出20080505－县区合计_县市旗测算-新科目（含人口规模效应）_财力性转移支付2010年预算参考数" xfId="1008"/>
    <cellStyle name="差_测算结果 2" xfId="1009"/>
    <cellStyle name="差_测算结果_财力性转移支付2010年预算参考数" xfId="1010"/>
    <cellStyle name="差_测算结果_财力性转移支付2010年预算参考数 2" xfId="1011"/>
    <cellStyle name="差_测算结果汇总" xfId="1012"/>
    <cellStyle name="差_测算结果汇总 2" xfId="1013"/>
    <cellStyle name="差_测算总表" xfId="1014"/>
    <cellStyle name="差_测算总表 2" xfId="1015"/>
    <cellStyle name="差_成本差异系数 2" xfId="1016"/>
    <cellStyle name="差_成本差异系数（含人口规模） 2" xfId="1017"/>
    <cellStyle name="差_成本差异系数（含人口规模）_财力性转移支付2010年预算参考数 2" xfId="1018"/>
    <cellStyle name="差_成本差异系数_财力性转移支付2010年预算参考数" xfId="1019"/>
    <cellStyle name="好_财政厅编制用表（2011年报省人大）" xfId="1020"/>
    <cellStyle name="差_成本差异系数_财力性转移支付2010年预算参考数 2" xfId="1021"/>
    <cellStyle name="差_农林水和城市维护标准支出20080505－县区合计 2" xfId="1022"/>
    <cellStyle name="差_城建部门 2" xfId="1023"/>
    <cellStyle name="差_第五部分(才淼、饶永宏）" xfId="1024"/>
    <cellStyle name="好_县市旗测算-新科目（20080627）_民生政策最低支出需求_财力性转移支付2010年预算参考数" xfId="1025"/>
    <cellStyle name="差_第五部分(才淼、饶永宏） 2" xfId="1026"/>
    <cellStyle name="差_分析缺口率 2" xfId="1027"/>
    <cellStyle name="差_分析缺口率_财力性转移支付2010年预算参考数" xfId="1028"/>
    <cellStyle name="差_分析缺口率_财力性转移支付2010年预算参考数 2" xfId="1029"/>
    <cellStyle name="差_分县成本差异系数" xfId="1030"/>
    <cellStyle name="差_分县成本差异系数 2" xfId="1031"/>
    <cellStyle name="差_分县成本差异系数_不含人员经费系数" xfId="1032"/>
    <cellStyle name="常规 3_2010.10.30" xfId="1033"/>
    <cellStyle name="差_分县成本差异系数_财力性转移支付2010年预算参考数" xfId="1034"/>
    <cellStyle name="差_分县成本差异系数_财力性转移支付2010年预算参考数 2" xfId="1035"/>
    <cellStyle name="好_检验表" xfId="1036"/>
    <cellStyle name="差_分县成本差异系数_民生政策最低支出需求 2" xfId="1037"/>
    <cellStyle name="好_分县成本差异系数_财力性转移支付2010年预算参考数 2" xfId="1038"/>
    <cellStyle name="差_分县成本差异系数_民生政策最低支出需求_财力性转移支付2010年预算参考数" xfId="1039"/>
    <cellStyle name="差_附表" xfId="1040"/>
    <cellStyle name="差_附表_财力性转移支付2010年预算参考数 2" xfId="1041"/>
    <cellStyle name="好_民生政策最低支出需求_财力性转移支付2010年预算参考数 2" xfId="1042"/>
    <cellStyle name="差_复件 2012年地方财政公共预算分级平衡情况表 2" xfId="1043"/>
    <cellStyle name="好_分县成本差异系数_不含人员经费系数_财力性转移支付2010年预算参考数 2" xfId="1044"/>
    <cellStyle name="差_复件 复件 2010年预算表格－2010-03-26-（含表间 公式）" xfId="1045"/>
    <cellStyle name="差_复件 复件 2010年预算表格－2010-03-26-（含表间 公式） 2" xfId="1046"/>
    <cellStyle name="差_国有资本经营预算（2011年报省人大）" xfId="1047"/>
    <cellStyle name="差_行政(燃修费)" xfId="1048"/>
    <cellStyle name="差_行政(燃修费) 2" xfId="1049"/>
    <cellStyle name="差_行政(燃修费)_不含人员经费系数_财力性转移支付2010年预算参考数 2" xfId="1050"/>
    <cellStyle name="差_行政(燃修费)_财力性转移支付2010年预算参考数" xfId="1051"/>
    <cellStyle name="差_市辖区测算-新科目（20080626）_不含人员经费系数 2" xfId="1052"/>
    <cellStyle name="差_行政(燃修费)_民生政策最低支出需求_财力性转移支付2010年预算参考数" xfId="1053"/>
    <cellStyle name="差_行政(燃修费)_县市旗测算-新科目（含人口规模效应）_财力性转移支付2010年预算参考数" xfId="1054"/>
    <cellStyle name="差_行政（人员） 2" xfId="1055"/>
    <cellStyle name="差_行政（人员）_不含人员经费系数 2" xfId="1056"/>
    <cellStyle name="差_行政（人员）_不含人员经费系数_财力性转移支付2010年预算参考数 2" xfId="1057"/>
    <cellStyle name="差_行政（人员）_财力性转移支付2010年预算参考数" xfId="1058"/>
    <cellStyle name="差_行政（人员）_民生政策最低支出需求" xfId="1059"/>
    <cellStyle name="差_行政（人员）_民生政策最低支出需求 2" xfId="1060"/>
    <cellStyle name="差_行政（人员）_民生政策最低支出需求_财力性转移支付2010年预算参考数" xfId="1061"/>
    <cellStyle name="强调文字颜色 1 2" xfId="1062"/>
    <cellStyle name="差_行政（人员）_县市旗测算-新科目（含人口规模效应） 2" xfId="1063"/>
    <cellStyle name="好_20河南(财政部2010年县级基本财力测算数据) 2" xfId="1064"/>
    <cellStyle name="差_行政（人员）_县市旗测算-新科目（含人口规模效应）_财力性转移支付2010年预算参考数 2" xfId="1065"/>
    <cellStyle name="好_12滨州_财力性转移支付2010年预算参考数 2" xfId="1066"/>
    <cellStyle name="差_行政公检法测算_财力性转移支付2010年预算参考数" xfId="1067"/>
    <cellStyle name="差_行政公检法测算_财力性转移支付2010年预算参考数 2" xfId="1068"/>
    <cellStyle name="差_行政公检法测算_民生政策最低支出需求" xfId="1069"/>
    <cellStyle name="好_03昭通" xfId="1070"/>
    <cellStyle name="差_行政公检法测算_民生政策最低支出需求 2" xfId="1071"/>
    <cellStyle name="差_行政公检法测算_民生政策最低支出需求_财力性转移支付2010年预算参考数 2" xfId="1072"/>
    <cellStyle name="好_县市旗测算-新科目（20080627）_不含人员经费系数 2" xfId="1073"/>
    <cellStyle name="差_行政公检法测算_县市旗测算-新科目（含人口规模效应）_财力性转移支付2010年预算参考数" xfId="1074"/>
    <cellStyle name="差_河南 缺口县区测算(地方填报)" xfId="1075"/>
    <cellStyle name="差_河南 缺口县区测算(地方填报) 2" xfId="1076"/>
    <cellStyle name="差_县区合并测算20080423(按照各省比重）_不含人员经费系数_财力性转移支付2010年预算参考数" xfId="1077"/>
    <cellStyle name="差_河南 缺口县区测算(地方填报白) 2" xfId="1078"/>
    <cellStyle name="好_市辖区测算-新科目（20080626）_民生政策最低支出需求 2" xfId="1079"/>
    <cellStyle name="差_河南 缺口县区测算(地方填报白)_财力性转移支付2010年预算参考数 2" xfId="1080"/>
    <cellStyle name="差_河南省----2009-05-21（补充数据）" xfId="1081"/>
    <cellStyle name="差_河南省农村义务教育教师绩效工资测算表8-12 2" xfId="1082"/>
    <cellStyle name="好_中原证券2012年补助（上解）核定表 2" xfId="1083"/>
    <cellStyle name="差_文体广播事业(按照总人口测算）—20080416_不含人员经费系数 2" xfId="1084"/>
    <cellStyle name="差_核定人数对比" xfId="1085"/>
    <cellStyle name="差_核定人数对比 2" xfId="1086"/>
    <cellStyle name="好_一般预算支出口径剔除表" xfId="1087"/>
    <cellStyle name="差_汇总_财力性转移支付2010年预算参考数" xfId="1088"/>
    <cellStyle name="好_一般预算支出口径剔除表 2" xfId="1089"/>
    <cellStyle name="好_12滨州_财力性转移支付2010年预算参考数" xfId="1090"/>
    <cellStyle name="差_汇总_财力性转移支付2010年预算参考数 2" xfId="1091"/>
    <cellStyle name="差_汇总表" xfId="1092"/>
    <cellStyle name="好_行政(燃修费)_县市旗测算-新科目（含人口规模效应）" xfId="1093"/>
    <cellStyle name="差_汇总表 2" xfId="1094"/>
    <cellStyle name="差_云南 缺口县区测算(地方填报)" xfId="1095"/>
    <cellStyle name="差_汇总表_财力性转移支付2010年预算参考数" xfId="1096"/>
    <cellStyle name="差_县区合并测算20080421" xfId="1097"/>
    <cellStyle name="差_汇总表4" xfId="1098"/>
    <cellStyle name="差_县区合并测算20080421 2" xfId="1099"/>
    <cellStyle name="差_汇总表4 2" xfId="1100"/>
    <cellStyle name="差_县区合并测算20080421_财力性转移支付2010年预算参考数" xfId="1101"/>
    <cellStyle name="差_汇总表4_财力性转移支付2010年预算参考数" xfId="1102"/>
    <cellStyle name="差_县区合并测算20080421_财力性转移支付2010年预算参考数 2" xfId="1103"/>
    <cellStyle name="差_汇总表4_财力性转移支付2010年预算参考数 2" xfId="1104"/>
    <cellStyle name="分级显示行_1_13区汇总" xfId="1105"/>
    <cellStyle name="差_汇总-县级财政报表附表" xfId="1106"/>
    <cellStyle name="差_汇总-县级财政报表附表 2" xfId="1107"/>
    <cellStyle name="差_检验表" xfId="1108"/>
    <cellStyle name="好_09黑龙江_财力性转移支付2010年预算参考数" xfId="1109"/>
    <cellStyle name="好_2007一般预算支出口径剔除表_财力性转移支付2010年预算参考数 2" xfId="1110"/>
    <cellStyle name="差_教育(按照总人口测算）—20080416 2" xfId="1111"/>
    <cellStyle name="差_县市旗测算-新科目（20080627）_民生政策最低支出需求_财力性转移支付2010年预算参考数 2" xfId="1112"/>
    <cellStyle name="差_教育(按照总人口测算）—20080416_财力性转移支付2010年预算参考数" xfId="1113"/>
    <cellStyle name="差_教育(按照总人口测算）—20080416_财力性转移支付2010年预算参考数 2" xfId="1114"/>
    <cellStyle name="差_教育(按照总人口测算）—20080416_民生政策最低支出需求" xfId="1115"/>
    <cellStyle name="差_教育(按照总人口测算）—20080416_民生政策最低支出需求 2" xfId="1116"/>
    <cellStyle name="好_市辖区测算-新科目（20080626）_不含人员经费系数" xfId="1117"/>
    <cellStyle name="差_教育(按照总人口测算）—20080416_民生政策最低支出需求_财力性转移支付2010年预算参考数" xfId="1118"/>
    <cellStyle name="好_文体广播事业(按照总人口测算）—20080416_财力性转移支付2010年预算参考数" xfId="1119"/>
    <cellStyle name="好_市辖区测算-新科目（20080626）_不含人员经费系数 2" xfId="1120"/>
    <cellStyle name="差_教育(按照总人口测算）—20080416_民生政策最低支出需求_财力性转移支付2010年预算参考数 2" xfId="1121"/>
    <cellStyle name="差_教育(按照总人口测算）—20080416_县市旗测算-新科目（含人口规模效应）" xfId="1122"/>
    <cellStyle name="差_教育(按照总人口测算）—20080416_县市旗测算-新科目（含人口规模效应）_财力性转移支付2010年预算参考数" xfId="1123"/>
    <cellStyle name="差_津补贴保障测算（2010.3.19）" xfId="1124"/>
    <cellStyle name="差_津补贴保障测算(5.21)" xfId="1125"/>
    <cellStyle name="差_丽江汇总" xfId="1126"/>
    <cellStyle name="差_丽江汇总 2" xfId="1127"/>
    <cellStyle name="差_民生政策最低支出需求" xfId="1128"/>
    <cellStyle name="差_民生政策最低支出需求 2" xfId="1129"/>
    <cellStyle name="差_民生政策最低支出需求_财力性转移支付2010年预算参考数" xfId="1130"/>
    <cellStyle name="差_民生政策最低支出需求_财力性转移支付2010年预算参考数 2" xfId="1131"/>
    <cellStyle name="常规 18" xfId="1132"/>
    <cellStyle name="常规 23" xfId="1133"/>
    <cellStyle name="差_山东省民生支出标准" xfId="1134"/>
    <cellStyle name="差_总人口" xfId="1135"/>
    <cellStyle name="差_农林水和城市维护标准支出20080505－县区合计_不含人员经费系数" xfId="1136"/>
    <cellStyle name="常规 23 2" xfId="1137"/>
    <cellStyle name="好_2009全省决算表（批复后）" xfId="1138"/>
    <cellStyle name="差_山东省民生支出标准 2" xfId="1139"/>
    <cellStyle name="差_总人口 2" xfId="1140"/>
    <cellStyle name="差_农林水和城市维护标准支出20080505－县区合计_不含人员经费系数 2" xfId="1141"/>
    <cellStyle name="差_总人口_财力性转移支付2010年预算参考数" xfId="1142"/>
    <cellStyle name="差_农林水和城市维护标准支出20080505－县区合计_不含人员经费系数_财力性转移支付2010年预算参考数" xfId="1143"/>
    <cellStyle name="差_人员工资和公用经费2 2" xfId="1144"/>
    <cellStyle name="差_卫生(按照总人口测算）—20080416_县市旗测算-新科目（含人口规模效应）_财力性转移支付2010年预算参考数 2" xfId="1145"/>
    <cellStyle name="差_农林水和城市维护标准支出20080505－县区合计_民生政策最低支出需求 2" xfId="1146"/>
    <cellStyle name="千位" xfId="1147"/>
    <cellStyle name="差_人员工资和公用经费2_财力性转移支付2010年预算参考数 2" xfId="1148"/>
    <cellStyle name="差_县市旗测算-新科目（20080627）_县市旗测算-新科目（含人口规模效应）_财力性转移支付2010年预算参考数" xfId="1149"/>
    <cellStyle name="差_县区合并测算20080421_民生政策最低支出需求_财力性转移支付2010年预算参考数" xfId="1150"/>
    <cellStyle name="差_农林水和城市维护标准支出20080505－县区合计_民生政策最低支出需求_财力性转移支付2010年预算参考数 2" xfId="1151"/>
    <cellStyle name="差_其他部门(按照总人口测算）—20080416" xfId="1152"/>
    <cellStyle name="差_其他部门(按照总人口测算）—20080416 2" xfId="1153"/>
    <cellStyle name="好_教育(按照总人口测算）—20080416_民生政策最低支出需求_财力性转移支付2010年预算参考数" xfId="1154"/>
    <cellStyle name="好_2008年支出调整_财力性转移支付2010年预算参考数 2" xfId="1155"/>
    <cellStyle name="差_其他部门(按照总人口测算）—20080416_县市旗测算-新科目（含人口规模效应）" xfId="1156"/>
    <cellStyle name="好_教育(按照总人口测算）—20080416_民生政策最低支出需求_财力性转移支付2010年预算参考数 2" xfId="1157"/>
    <cellStyle name="差_其他部门(按照总人口测算）—20080416_县市旗测算-新科目（含人口规模效应） 2" xfId="1158"/>
    <cellStyle name="好_下文 2" xfId="1159"/>
    <cellStyle name="差_其他部门(按照总人口测算）—20080416_县市旗测算-新科目（含人口规模效应）_财力性转移支付2010年预算参考数" xfId="1160"/>
    <cellStyle name="差_其他部门(按照总人口测算）—20080416_县市旗测算-新科目（含人口规模效应）_财力性转移支付2010年预算参考数 2" xfId="1161"/>
    <cellStyle name="差_缺口县区测算 2" xfId="1162"/>
    <cellStyle name="差_缺口县区测算（11.13）" xfId="1163"/>
    <cellStyle name="差_卫生(按照总人口测算）—20080416_民生政策最低支出需求 2" xfId="1164"/>
    <cellStyle name="好_0605石屏县 2" xfId="1165"/>
    <cellStyle name="差_缺口县区测算（11.13）_财力性转移支付2010年预算参考数" xfId="1166"/>
    <cellStyle name="差_缺口县区测算(按2007支出增长25%测算)" xfId="1167"/>
    <cellStyle name="差_缺口县区测算(按2007支出增长25%测算) 2" xfId="1168"/>
    <cellStyle name="差_缺口县区测算(按2007支出增长25%测算)_财力性转移支付2010年预算参考数" xfId="1169"/>
    <cellStyle name="好_2009年结算（最终）" xfId="1170"/>
    <cellStyle name="差_缺口县区测算(按2007支出增长25%测算)_财力性转移支付2010年预算参考数 2" xfId="1171"/>
    <cellStyle name="差_缺口县区测算(按核定人数) 2" xfId="1172"/>
    <cellStyle name="好_Sheet1" xfId="1173"/>
    <cellStyle name="差_缺口县区测算(财政部标准) 2" xfId="1174"/>
    <cellStyle name="差_缺口县区测算(财政部标准)_财力性转移支付2010年预算参考数" xfId="1175"/>
    <cellStyle name="差_缺口县区测算(财政部标准)_财力性转移支付2010年预算参考数 2" xfId="1176"/>
    <cellStyle name="差_缺口县区测算_财力性转移支付2010年预算参考数" xfId="1177"/>
    <cellStyle name="差_缺口县区测算_财力性转移支付2010年预算参考数 2" xfId="1178"/>
    <cellStyle name="好_丽江汇总" xfId="1179"/>
    <cellStyle name="差_缺口消化情况" xfId="1180"/>
    <cellStyle name="好_20 2007年河南结算单" xfId="1181"/>
    <cellStyle name="好_丽江汇总 2" xfId="1182"/>
    <cellStyle name="差_缺口消化情况 2" xfId="1183"/>
    <cellStyle name="好_其他部门(按照总人口测算）—20080416_财力性转移支付2010年预算参考数" xfId="1184"/>
    <cellStyle name="差_人员工资和公用经费" xfId="1185"/>
    <cellStyle name="差_人员工资和公用经费_财力性转移支付2010年预算参考数" xfId="1186"/>
    <cellStyle name="差_人员工资和公用经费_财力性转移支付2010年预算参考数 2" xfId="1187"/>
    <cellStyle name="好_Xl0000335" xfId="1188"/>
    <cellStyle name="差_人员工资和公用经费3" xfId="1189"/>
    <cellStyle name="好_Xl0000335 2" xfId="1190"/>
    <cellStyle name="差_人员工资和公用经费3 2" xfId="1191"/>
    <cellStyle name="差_人员工资和公用经费3_财力性转移支付2010年预算参考数 2" xfId="1192"/>
    <cellStyle name="差_山东省民生支出标准_财力性转移支付2010年预算参考数" xfId="1193"/>
    <cellStyle name="差_山东省民生支出标准_财力性转移支付2010年预算参考数 2" xfId="1194"/>
    <cellStyle name="差_省电力2008年 工作表" xfId="1195"/>
    <cellStyle name="常规 11 3" xfId="1196"/>
    <cellStyle name="差_省电力2008年 工作表 2" xfId="1197"/>
    <cellStyle name="差_省属监狱人员级别表(驻外)" xfId="1198"/>
    <cellStyle name="好_缺口县区测算" xfId="1199"/>
    <cellStyle name="差_市辖区测算20080510" xfId="1200"/>
    <cellStyle name="差_市辖区测算20080510 2" xfId="1201"/>
    <cellStyle name="差_市辖区测算20080510_不含人员经费系数" xfId="1202"/>
    <cellStyle name="小数 2" xfId="1203"/>
    <cellStyle name="差_市辖区测算20080510_财力性转移支付2010年预算参考数" xfId="1204"/>
    <cellStyle name="差_市辖区测算20080510_财力性转移支付2010年预算参考数 2" xfId="1205"/>
    <cellStyle name="差_市辖区测算20080510_民生政策最低支出需求 2" xfId="1206"/>
    <cellStyle name="好_2010年收入预测表（20091230)） 2" xfId="1207"/>
    <cellStyle name="好_其他部门(按照总人口测算）—20080416 2" xfId="1208"/>
    <cellStyle name="差_市辖区测算20080510_民生政策最低支出需求_财力性转移支付2010年预算参考数" xfId="1209"/>
    <cellStyle name="差_市辖区测算20080510_县市旗测算-新科目（含人口规模效应）" xfId="1210"/>
    <cellStyle name="差_市辖区测算20080510_县市旗测算-新科目（含人口规模效应） 2" xfId="1211"/>
    <cellStyle name="好_2011年预算表格2010.12.9 2" xfId="1212"/>
    <cellStyle name="好_商品交易所2006--2008年税收 2" xfId="1213"/>
    <cellStyle name="差_市辖区测算20080510_县市旗测算-新科目（含人口规模效应）_财力性转移支付2010年预算参考数" xfId="1214"/>
    <cellStyle name="好_省电力2008年 工作表" xfId="1215"/>
    <cellStyle name="差_市辖区测算20080510_县市旗测算-新科目（含人口规模效应）_财力性转移支付2010年预算参考数 2" xfId="1216"/>
    <cellStyle name="好_省电力2008年 工作表 2" xfId="1217"/>
    <cellStyle name="差_市辖区测算-新科目（20080626） 2" xfId="1218"/>
    <cellStyle name="差_市辖区测算-新科目（20080626）_不含人员经费系数" xfId="1219"/>
    <cellStyle name="差_市辖区测算-新科目（20080626）_不含人员经费系数_财力性转移支付2010年预算参考数" xfId="1220"/>
    <cellStyle name="好_2008年支出调整" xfId="1221"/>
    <cellStyle name="差_市辖区测算-新科目（20080626）_不含人员经费系数_财力性转移支付2010年预算参考数 2" xfId="1222"/>
    <cellStyle name="好_2008年支出调整 2" xfId="1223"/>
    <cellStyle name="差_市辖区测算-新科目（20080626）_财力性转移支付2010年预算参考数" xfId="1224"/>
    <cellStyle name="差_市辖区测算-新科目（20080626）_财力性转移支付2010年预算参考数 2" xfId="1225"/>
    <cellStyle name="差_市辖区测算-新科目（20080626）_民生政策最低支出需求" xfId="1226"/>
    <cellStyle name="差_市辖区测算-新科目（20080626）_民生政策最低支出需求 2" xfId="1227"/>
    <cellStyle name="差_市辖区测算-新科目（20080626）_民生政策最低支出需求_财力性转移支付2010年预算参考数" xfId="1228"/>
    <cellStyle name="好_县市旗测算20080508 2" xfId="1229"/>
    <cellStyle name="后继超链接" xfId="1230"/>
    <cellStyle name="差_市辖区测算-新科目（20080626）_民生政策最低支出需求_财力性转移支付2010年预算参考数 2" xfId="1231"/>
    <cellStyle name="差_市辖区测算-新科目（20080626）_县市旗测算-新科目（含人口规模效应）" xfId="1232"/>
    <cellStyle name="差_市辖区测算-新科目（20080626）_县市旗测算-新科目（含人口规模效应） 2" xfId="1233"/>
    <cellStyle name="差_市辖区测算-新科目（20080626）_县市旗测算-新科目（含人口规模效应）_财力性转移支付2010年预算参考数" xfId="1234"/>
    <cellStyle name="强调文字颜色 4 2 2" xfId="1235"/>
    <cellStyle name="差_同德" xfId="1236"/>
    <cellStyle name="差_同德 2" xfId="1237"/>
    <cellStyle name="差_同德_财力性转移支付2010年预算参考数" xfId="1238"/>
    <cellStyle name="好_教育(按照总人口测算）—20080416_县市旗测算-新科目（含人口规模效应） 2" xfId="1239"/>
    <cellStyle name="差_危改资金测算" xfId="1240"/>
    <cellStyle name="差_一般预算支出口径剔除表_财力性转移支付2010年预算参考数 2" xfId="1241"/>
    <cellStyle name="差_危改资金测算 2" xfId="1242"/>
    <cellStyle name="差_危改资金测算_财力性转移支付2010年预算参考数" xfId="1243"/>
    <cellStyle name="差_卫生(按照总人口测算）—20080416 2" xfId="1244"/>
    <cellStyle name="差_卫生(按照总人口测算）—20080416_不含人员经费系数" xfId="1245"/>
    <cellStyle name="差_卫生(按照总人口测算）—20080416_不含人员经费系数 2" xfId="1246"/>
    <cellStyle name="好_2008年全省人员信息" xfId="1247"/>
    <cellStyle name="差_卫生(按照总人口测算）—20080416_财力性转移支付2010年预算参考数" xfId="1248"/>
    <cellStyle name="差_卫生(按照总人口测算）—20080416_财力性转移支付2010年预算参考数 2" xfId="1249"/>
    <cellStyle name="差_卫生(按照总人口测算）—20080416_民生政策最低支出需求" xfId="1250"/>
    <cellStyle name="常规 2 2_2016年结算与财力5.17" xfId="1251"/>
    <cellStyle name="好_0605石屏县" xfId="1252"/>
    <cellStyle name="差_卫生(按照总人口测算）—20080416_民生政策最低支出需求_财力性转移支付2010年预算参考数" xfId="1253"/>
    <cellStyle name="好_0605石屏县_财力性转移支付2010年预算参考数" xfId="1254"/>
    <cellStyle name="差_卫生(按照总人口测算）—20080416_民生政策最低支出需求_财力性转移支付2010年预算参考数 2" xfId="1255"/>
    <cellStyle name="好_0605石屏县_财力性转移支付2010年预算参考数 2" xfId="1256"/>
    <cellStyle name="差_卫生(按照总人口测算）—20080416_县市旗测算-新科目（含人口规模效应）" xfId="1257"/>
    <cellStyle name="好_2007一般预算支出口径剔除表 2" xfId="1258"/>
    <cellStyle name="好_附表" xfId="1259"/>
    <cellStyle name="差_卫生(按照总人口测算）—20080416_县市旗测算-新科目（含人口规模效应） 2" xfId="1260"/>
    <cellStyle name="差_卫生部门" xfId="1261"/>
    <cellStyle name="链接单元格 2 2" xfId="1262"/>
    <cellStyle name="好_2006年22湖南_财力性转移支付2010年预算参考数" xfId="1263"/>
    <cellStyle name="差_卫生部门 2" xfId="1264"/>
    <cellStyle name="差_卫生部门_财力性转移支付2010年预算参考数" xfId="1265"/>
    <cellStyle name="差_卫生部门_财力性转移支付2010年预算参考数 2" xfId="1266"/>
    <cellStyle name="好_成本差异系数（含人口规模）_财力性转移支付2010年预算参考数 2" xfId="1267"/>
    <cellStyle name="差_文体广播部门" xfId="1268"/>
    <cellStyle name="差_文体广播部门 2" xfId="1269"/>
    <cellStyle name="差_文体广播事业(按照总人口测算）—20080416" xfId="1270"/>
    <cellStyle name="差_文体广播事业(按照总人口测算）—20080416 2" xfId="1271"/>
    <cellStyle name="好_中原证券2012年补助（上解）核定表" xfId="1272"/>
    <cellStyle name="差_文体广播事业(按照总人口测算）—20080416_不含人员经费系数" xfId="1273"/>
    <cellStyle name="差_文体广播事业(按照总人口测算）—20080416_不含人员经费系数_财力性转移支付2010年预算参考数" xfId="1274"/>
    <cellStyle name="差_文体广播事业(按照总人口测算）—20080416_不含人员经费系数_财力性转移支付2010年预算参考数 2" xfId="1275"/>
    <cellStyle name="差_文体广播事业(按照总人口测算）—20080416_财力性转移支付2010年预算参考数" xfId="1276"/>
    <cellStyle name="强调文字颜色 2 2" xfId="1277"/>
    <cellStyle name="差_文体广播事业(按照总人口测算）—20080416_民生政策最低支出需求" xfId="1278"/>
    <cellStyle name="差_文体广播事业(按照总人口测算）—20080416_民生政策最低支出需求_财力性转移支付2010年预算参考数" xfId="1279"/>
    <cellStyle name="差_文体广播事业(按照总人口测算）—20080416_民生政策最低支出需求_财力性转移支付2010年预算参考数 2" xfId="1280"/>
    <cellStyle name="差_文体广播事业(按照总人口测算）—20080416_县市旗测算-新科目（含人口规模效应）" xfId="1281"/>
    <cellStyle name="千位[" xfId="1282"/>
    <cellStyle name="好_2008年支出核定 2" xfId="1283"/>
    <cellStyle name="差_文体广播事业(按照总人口测算）—20080416_县市旗测算-新科目（含人口规模效应）_财力性转移支付2010年预算参考数" xfId="1284"/>
    <cellStyle name="差_文体广播事业(按照总人口测算）—20080416_县市旗测算-新科目（含人口规模效应）_财力性转移支付2010年预算参考数 2" xfId="1285"/>
    <cellStyle name="差_下文" xfId="1286"/>
    <cellStyle name="好_14安徽_财力性转移支付2010年预算参考数" xfId="1287"/>
    <cellStyle name="差_下文 2" xfId="1288"/>
    <cellStyle name="好_14安徽_财力性转移支付2010年预算参考数 2" xfId="1289"/>
    <cellStyle name="好_2007年一般预算支出剔除" xfId="1290"/>
    <cellStyle name="差_下文（表） 2" xfId="1291"/>
    <cellStyle name="差_县区合并测算20080421_不含人员经费系数" xfId="1292"/>
    <cellStyle name="差_县区合并测算20080421_不含人员经费系数 2" xfId="1293"/>
    <cellStyle name="差_县市旗测算-新科目（20080627）_县市旗测算-新科目（含人口规模效应）" xfId="1294"/>
    <cellStyle name="差_县区合并测算20080421_民生政策最低支出需求" xfId="1295"/>
    <cellStyle name="差_县市旗测算-新科目（20080627）_县市旗测算-新科目（含人口规模效应） 2" xfId="1296"/>
    <cellStyle name="好_电力公司增值税划转" xfId="1297"/>
    <cellStyle name="差_县区合并测算20080421_民生政策最低支出需求 2" xfId="1298"/>
    <cellStyle name="常规 11 4" xfId="1299"/>
    <cellStyle name="差_县市旗测算-新科目（20080627）_县市旗测算-新科目（含人口规模效应）_财力性转移支付2010年预算参考数 2" xfId="1300"/>
    <cellStyle name="差_县区合并测算20080421_民生政策最低支出需求_财力性转移支付2010年预算参考数 2" xfId="1301"/>
    <cellStyle name="好_教育(按照总人口测算）—20080416_县市旗测算-新科目（含人口规模效应）_财力性转移支付2010年预算参考数" xfId="1302"/>
    <cellStyle name="差_县区合并测算20080421_县市旗测算-新科目（含人口规模效应）" xfId="1303"/>
    <cellStyle name="好_缺口县区测算_财力性转移支付2010年预算参考数 2" xfId="1304"/>
    <cellStyle name="后继超级链接 2" xfId="1305"/>
    <cellStyle name="差_县区合并测算20080421_县市旗测算-新科目（含人口规模效应） 2" xfId="1306"/>
    <cellStyle name="差_县区合并测算20080421_县市旗测算-新科目（含人口规模效应）_财力性转移支付2010年预算参考数 2" xfId="1307"/>
    <cellStyle name="好_Xl0000336" xfId="1308"/>
    <cellStyle name="差_县区合并测算20080423(按照各省比重）" xfId="1309"/>
    <cellStyle name="差_县区合并测算20080423(按照各省比重） 2" xfId="1310"/>
    <cellStyle name="差_县区合并测算20080423(按照各省比重）_不含人员经费系数 2" xfId="1311"/>
    <cellStyle name="常规 2 2 2 2" xfId="1312"/>
    <cellStyle name="差_县区合并测算20080423(按照各省比重）_财力性转移支付2010年预算参考数" xfId="1313"/>
    <cellStyle name="好_2011年全省及省级预计2011-12-12" xfId="1314"/>
    <cellStyle name="差_县区合并测算20080423(按照各省比重）_财力性转移支付2010年预算参考数 2" xfId="1315"/>
    <cellStyle name="好_2011年全省及省级预计2011-12-12 2" xfId="1316"/>
    <cellStyle name="常规 27" xfId="1317"/>
    <cellStyle name="差_县区合并测算20080423(按照各省比重）_民生政策最低支出需求" xfId="1318"/>
    <cellStyle name="差_县区合并测算20080423(按照各省比重）_民生政策最低支出需求 2" xfId="1319"/>
    <cellStyle name="差_县区合并测算20080423(按照各省比重）_民生政策最低支出需求_财力性转移支付2010年预算参考数" xfId="1320"/>
    <cellStyle name="好_教育(按照总人口测算）—20080416_不含人员经费系数" xfId="1321"/>
    <cellStyle name="差_县区合并测算20080423(按照各省比重）_民生政策最低支出需求_财力性转移支付2010年预算参考数 2" xfId="1322"/>
    <cellStyle name="差_县市旗测算20080508_不含人员经费系数" xfId="1323"/>
    <cellStyle name="差_县市旗测算20080508_不含人员经费系数 2" xfId="1324"/>
    <cellStyle name="好_教育(按照总人口测算）—20080416_民生政策最低支出需求" xfId="1325"/>
    <cellStyle name="差_县市旗测算20080508_不含人员经费系数_财力性转移支付2010年预算参考数" xfId="1326"/>
    <cellStyle name="好_2010年收入预测表（20091230)）" xfId="1327"/>
    <cellStyle name="好_其他部门(按照总人口测算）—20080416" xfId="1328"/>
    <cellStyle name="差_县市旗测算20080508_不含人员经费系数_财力性转移支付2010年预算参考数 2" xfId="1329"/>
    <cellStyle name="差_县市旗测算20080508_财力性转移支付2010年预算参考数" xfId="1330"/>
    <cellStyle name="好_20161017---核定基数定表" xfId="1331"/>
    <cellStyle name="差_县市旗测算20080508_民生政策最低支出需求" xfId="1332"/>
    <cellStyle name="好_20161017---核定基数定表 2" xfId="1333"/>
    <cellStyle name="钎霖_4岿角利" xfId="1334"/>
    <cellStyle name="差_县市旗测算20080508_民生政策最低支出需求 2" xfId="1335"/>
    <cellStyle name="好_0502通海县" xfId="1336"/>
    <cellStyle name="好_07临沂 2" xfId="1337"/>
    <cellStyle name="差_县市旗测算20080508_民生政策最低支出需求_财力性转移支付2010年预算参考数" xfId="1338"/>
    <cellStyle name="好_0502通海县 2" xfId="1339"/>
    <cellStyle name="差_县市旗测算20080508_民生政策最低支出需求_财力性转移支付2010年预算参考数 2" xfId="1340"/>
    <cellStyle name="差_县市旗测算20080508_县市旗测算-新科目（含人口规模效应）" xfId="1341"/>
    <cellStyle name="差_县市旗测算20080508_县市旗测算-新科目（含人口规模效应） 2" xfId="1342"/>
    <cellStyle name="差_县市旗测算20080508_县市旗测算-新科目（含人口规模效应）_财力性转移支付2010年预算参考数" xfId="1343"/>
    <cellStyle name="强调文字颜色 3 2 2" xfId="1344"/>
    <cellStyle name="差_县市旗测算-新科目（20080626）" xfId="1345"/>
    <cellStyle name="差_县市旗测算-新科目（20080626） 2" xfId="1346"/>
    <cellStyle name="差_县市旗测算-新科目（20080626）_不含人员经费系数_财力性转移支付2010年预算参考数" xfId="1347"/>
    <cellStyle name="差_县市旗测算-新科目（20080626）_不含人员经费系数_财力性转移支付2010年预算参考数 2" xfId="1348"/>
    <cellStyle name="差_县市旗测算-新科目（20080626）_财力性转移支付2010年预算参考数" xfId="1349"/>
    <cellStyle name="好_云南 缺口县区测算(地方填报)_财力性转移支付2010年预算参考数" xfId="1350"/>
    <cellStyle name="差_县市旗测算-新科目（20080626）_财力性转移支付2010年预算参考数 2" xfId="1351"/>
    <cellStyle name="差_县市旗测算-新科目（20080626）_民生政策最低支出需求" xfId="1352"/>
    <cellStyle name="差_县市旗测算-新科目（20080626）_民生政策最低支出需求_财力性转移支付2010年预算参考数" xfId="1353"/>
    <cellStyle name="差_县市旗测算-新科目（20080626）_民生政策最低支出需求_财力性转移支付2010年预算参考数 2" xfId="1354"/>
    <cellStyle name="差_县市旗测算-新科目（20080626）_县市旗测算-新科目（含人口规模效应）" xfId="1355"/>
    <cellStyle name="常规_附件：2012年出口退税基数及超基数上解情况表" xfId="1356"/>
    <cellStyle name="差_县市旗测算-新科目（20080626）_县市旗测算-新科目（含人口规模效应） 2" xfId="1357"/>
    <cellStyle name="差_县市旗测算-新科目（20080626）_县市旗测算-新科目（含人口规模效应）_财力性转移支付2010年预算参考数" xfId="1358"/>
    <cellStyle name="差_县市旗测算-新科目（20080626）_县市旗测算-新科目（含人口规模效应）_财力性转移支付2010年预算参考数 2" xfId="1359"/>
    <cellStyle name="差_县市旗测算-新科目（20080627）_不含人员经费系数" xfId="1360"/>
    <cellStyle name="差_县市旗测算-新科目（20080627）_财力性转移支付2010年预算参考数" xfId="1361"/>
    <cellStyle name="好_一般预算支出口径剔除表_财力性转移支付2010年预算参考数" xfId="1362"/>
    <cellStyle name="差_县市旗测算-新科目（20080627）_财力性转移支付2010年预算参考数 2" xfId="1363"/>
    <cellStyle name="差_县市旗测算-新科目（20080627）_民生政策最低支出需求" xfId="1364"/>
    <cellStyle name="好_缺口县区测算(按核定人数)_财力性转移支付2010年预算参考数 2" xfId="1365"/>
    <cellStyle name="差_一般预算支出口径剔除表" xfId="1366"/>
    <cellStyle name="差_一般预算支出口径剔除表 2" xfId="1367"/>
    <cellStyle name="好_2010年收入预测表（20091219)）" xfId="1368"/>
    <cellStyle name="差_云南 缺口县区测算(地方填报)_财力性转移支付2010年预算参考数" xfId="1369"/>
    <cellStyle name="好_2010年收入预测表（20091219)） 2" xfId="1370"/>
    <cellStyle name="差_云南 缺口县区测算(地方填报)_财力性转移支付2010年预算参考数 2" xfId="1371"/>
    <cellStyle name="差_云南省2008年转移支付测算——州市本级考核部分及政策性测算" xfId="1372"/>
    <cellStyle name="差_云南省2008年转移支付测算——州市本级考核部分及政策性测算 2" xfId="1373"/>
    <cellStyle name="差_云南省2008年转移支付测算——州市本级考核部分及政策性测算_财力性转移支付2010年预算参考数" xfId="1374"/>
    <cellStyle name="差_云南省2008年转移支付测算——州市本级考核部分及政策性测算_财力性转移支付2010年预算参考数 2" xfId="1375"/>
    <cellStyle name="好_行政公检法测算_县市旗测算-新科目（含人口规模效应）_财力性转移支付2010年预算参考数 2" xfId="1376"/>
    <cellStyle name="差_转移支付" xfId="1377"/>
    <cellStyle name="差_自行调整差异系数顺序" xfId="1378"/>
    <cellStyle name="差_自行调整差异系数顺序 2" xfId="1379"/>
    <cellStyle name="常规 4" xfId="1380"/>
    <cellStyle name="好_总人口_财力性转移支付2010年预算参考数" xfId="1381"/>
    <cellStyle name="差_自行调整差异系数顺序_财力性转移支付2010年预算参考数" xfId="1382"/>
    <cellStyle name="差_自行调整差异系数顺序_财力性转移支付2010年预算参考数 2" xfId="1383"/>
    <cellStyle name="好_2008年预计支出与2007年对比" xfId="1384"/>
    <cellStyle name="好_市辖区测算-新科目（20080626）_县市旗测算-新科目（含人口规模效应）_财力性转移支付2010年预算参考数" xfId="1385"/>
    <cellStyle name="콤마 [0]_BOILER-CO1" xfId="1386"/>
    <cellStyle name="常" xfId="1387"/>
    <cellStyle name="好_财力差异计算表(不含非农业区)" xfId="1388"/>
    <cellStyle name="好_县市旗测算-新科目（20080627）_财力性转移支付2010年预算参考数" xfId="1389"/>
    <cellStyle name="常规 10" xfId="1390"/>
    <cellStyle name="常规 11 2 2" xfId="1391"/>
    <cellStyle name="常规 11 2_2012年结算与财力5.3" xfId="1392"/>
    <cellStyle name="好_2006年28四川_财力性转移支付2010年预算参考数 2" xfId="1393"/>
    <cellStyle name="常规 13" xfId="1394"/>
    <cellStyle name="好_县区合并测算20080421_民生政策最低支出需求 2" xfId="1395"/>
    <cellStyle name="常规 14" xfId="1396"/>
    <cellStyle name="常规 14 2" xfId="1397"/>
    <cellStyle name="常规 15" xfId="1398"/>
    <cellStyle name="常规 20" xfId="1399"/>
    <cellStyle name="好_行政（人员）_民生政策最低支出需求" xfId="1400"/>
    <cellStyle name="常规 16" xfId="1401"/>
    <cellStyle name="常规 21" xfId="1402"/>
    <cellStyle name="好_2016年结算与财力5.17 2" xfId="1403"/>
    <cellStyle name="好_行政（人员）_民生政策最低支出需求 2" xfId="1404"/>
    <cellStyle name="常规 16 2" xfId="1405"/>
    <cellStyle name="好_2006年22湖南 2" xfId="1406"/>
    <cellStyle name="常规 16_2016年结算与财力5.17" xfId="1407"/>
    <cellStyle name="常规 17" xfId="1408"/>
    <cellStyle name="常规 22" xfId="1409"/>
    <cellStyle name="常规 19" xfId="1410"/>
    <cellStyle name="常规 24" xfId="1411"/>
    <cellStyle name="常规 2" xfId="1412"/>
    <cellStyle name="常规 2 2" xfId="1413"/>
    <cellStyle name="常规 2 2 2" xfId="1414"/>
    <cellStyle name="好_文体广播事业(按照总人口测算）—20080416_不含人员经费系数_财力性转移支付2010年预算参考数 2" xfId="1415"/>
    <cellStyle name="常规 2 3" xfId="1416"/>
    <cellStyle name="好_1110洱源县_财力性转移支付2010年预算参考数 2" xfId="1417"/>
    <cellStyle name="常规 2 3 2" xfId="1418"/>
    <cellStyle name="常规 2 3 2 2" xfId="1419"/>
    <cellStyle name="常规 2 3 3" xfId="1420"/>
    <cellStyle name="常规 2 3_2012年省级平衡表" xfId="1421"/>
    <cellStyle name="常规 2 4" xfId="1422"/>
    <cellStyle name="常规 2 5" xfId="1423"/>
    <cellStyle name="好_卫生(按照总人口测算）—20080416_县市旗测算-新科目（含人口规模效应）_财力性转移支付2010年预算参考数 2" xfId="1424"/>
    <cellStyle name="常规 2_2007年收支情况及2008年收支预计表(汇总表)" xfId="1425"/>
    <cellStyle name="常规 25" xfId="1426"/>
    <cellStyle name="常规 26" xfId="1427"/>
    <cellStyle name="常规 3" xfId="1428"/>
    <cellStyle name="好_危改资金测算" xfId="1429"/>
    <cellStyle name="常规 3 2" xfId="1430"/>
    <cellStyle name="常规_2007基金预算" xfId="1431"/>
    <cellStyle name="好_汇总表4_财力性转移支付2010年预算参考数" xfId="1432"/>
    <cellStyle name="常规 4 2" xfId="1433"/>
    <cellStyle name="好_总人口_财力性转移支付2010年预算参考数 2" xfId="1434"/>
    <cellStyle name="好_汇总表4_财力性转移支付2010年预算参考数 2" xfId="1435"/>
    <cellStyle name="常规 4 2 2" xfId="1436"/>
    <cellStyle name="常规 4 3" xfId="1437"/>
    <cellStyle name="常规 6" xfId="1438"/>
    <cellStyle name="好_教育(按照总人口测算）—20080416_民生政策最低支出需求 2" xfId="1439"/>
    <cellStyle name="常规 6 2" xfId="1440"/>
    <cellStyle name="好_2006年27重庆" xfId="1441"/>
    <cellStyle name="常规 7" xfId="1442"/>
    <cellStyle name="常规 7 2" xfId="1443"/>
    <cellStyle name="好_(财政总决算简表-2016年)收入导出数据" xfId="1444"/>
    <cellStyle name="常规 8" xfId="1445"/>
    <cellStyle name="好_第五部分(才淼、饶永宏） 2" xfId="1446"/>
    <cellStyle name="常规_2006年专项转移支付及专项补助（修改后）" xfId="1447"/>
    <cellStyle name="常规_2014年公共财政支出预算表（到项级科目）" xfId="1448"/>
    <cellStyle name="常规_20160105省级2016年预算情况表（最新）" xfId="1449"/>
    <cellStyle name="常规_EE70A06373940074E0430A0804CB0074" xfId="1450"/>
    <cellStyle name="常规_EE70A06373940074E0430A0804CB0074 2" xfId="1451"/>
    <cellStyle name="常规_开封市2005年决算专项结算明细表(批复前)" xfId="1452"/>
    <cellStyle name="超级链接" xfId="1453"/>
    <cellStyle name="好 2 2" xfId="1454"/>
    <cellStyle name="好_县市旗测算-新科目（20080627）_民生政策最低支出需求" xfId="1455"/>
    <cellStyle name="好_津补贴保障测算（2010.3.19）" xfId="1456"/>
    <cellStyle name="好_(财政总决算简表-2016年)收入导出数据 2" xfId="1457"/>
    <cellStyle name="好_03昭通 2" xfId="1458"/>
    <cellStyle name="好_05潍坊" xfId="1459"/>
    <cellStyle name="好_05潍坊 2" xfId="1460"/>
    <cellStyle name="好_07临沂" xfId="1461"/>
    <cellStyle name="好_成本差异系数_财力性转移支付2010年预算参考数 2" xfId="1462"/>
    <cellStyle name="好_县区合并测算20080423(按照各省比重）_不含人员经费系数 2" xfId="1463"/>
    <cellStyle name="好_09黑龙江" xfId="1464"/>
    <cellStyle name="好_09黑龙江 2" xfId="1465"/>
    <cellStyle name="好_1" xfId="1466"/>
    <cellStyle name="好_1 2" xfId="1467"/>
    <cellStyle name="好_1_财力性转移支付2010年预算参考数 2" xfId="1468"/>
    <cellStyle name="好_文体广播事业(按照总人口测算）—20080416_不含人员经费系数" xfId="1469"/>
    <cellStyle name="好_1110洱源县" xfId="1470"/>
    <cellStyle name="好_文体广播事业(按照总人口测算）—20080416_不含人员经费系数 2" xfId="1471"/>
    <cellStyle name="好_1110洱源县 2" xfId="1472"/>
    <cellStyle name="好_文体广播事业(按照总人口测算）—20080416_不含人员经费系数_财力性转移支付2010年预算参考数" xfId="1473"/>
    <cellStyle name="好_1110洱源县_财力性转移支付2010年预算参考数" xfId="1474"/>
    <cellStyle name="好_12滨州 2" xfId="1475"/>
    <cellStyle name="好_11大理" xfId="1476"/>
    <cellStyle name="好_11大理 2" xfId="1477"/>
    <cellStyle name="好_2009年省对市县转移支付测算表(9.27)" xfId="1478"/>
    <cellStyle name="好_11大理_财力性转移支付2010年预算参考数" xfId="1479"/>
    <cellStyle name="货币[" xfId="1480"/>
    <cellStyle name="好_2009年省对市县转移支付测算表(9.27) 2" xfId="1481"/>
    <cellStyle name="好_11大理_财力性转移支付2010年预算参考数 2" xfId="1482"/>
    <cellStyle name="好_12滨州" xfId="1483"/>
    <cellStyle name="好_分县成本差异系数_不含人员经费系数 2" xfId="1484"/>
    <cellStyle name="好_2" xfId="1485"/>
    <cellStyle name="好_2 2" xfId="1486"/>
    <cellStyle name="好_文体广播事业(按照总人口测算）—20080416_民生政策最低支出需求_财力性转移支付2010年预算参考数 2" xfId="1487"/>
    <cellStyle name="好_2_财力性转移支付2010年预算参考数" xfId="1488"/>
    <cellStyle name="好_2006年27重庆_财力性转移支付2010年预算参考数" xfId="1489"/>
    <cellStyle name="好_2_财力性转移支付2010年预算参考数 2" xfId="1490"/>
    <cellStyle name="好_20 2007年河南结算单 2" xfId="1491"/>
    <cellStyle name="好_2006年22湖南" xfId="1492"/>
    <cellStyle name="好_2006年22湖南_财力性转移支付2010年预算参考数 2" xfId="1493"/>
    <cellStyle name="好_2006年27重庆 2" xfId="1494"/>
    <cellStyle name="好_2006年28四川 2" xfId="1495"/>
    <cellStyle name="好_2006年28四川_财力性转移支付2010年预算参考数" xfId="1496"/>
    <cellStyle name="好_2006年30云南" xfId="1497"/>
    <cellStyle name="好_2006年33甘肃" xfId="1498"/>
    <cellStyle name="好_成本差异系数_财力性转移支付2010年预算参考数" xfId="1499"/>
    <cellStyle name="好_县区合并测算20080423(按照各省比重）_不含人员经费系数" xfId="1500"/>
    <cellStyle name="好_2006年33甘肃 2" xfId="1501"/>
    <cellStyle name="好_2006年34青海" xfId="1502"/>
    <cellStyle name="好_2008年全省汇总收支计算表 2" xfId="1503"/>
    <cellStyle name="好_2006年34青海 2" xfId="1504"/>
    <cellStyle name="好_2006年34青海_财力性转移支付2010年预算参考数" xfId="1505"/>
    <cellStyle name="好_2006年34青海_财力性转移支付2010年预算参考数 2" xfId="1506"/>
    <cellStyle name="好_测算结果_财力性转移支付2010年预算参考数" xfId="1507"/>
    <cellStyle name="好_2006年全省财力计算表（中央、决算）" xfId="1508"/>
    <cellStyle name="好_测算结果_财力性转移支付2010年预算参考数 2" xfId="1509"/>
    <cellStyle name="好_2006年全省财力计算表（中央、决算） 2" xfId="1510"/>
    <cellStyle name="好_2006年水利统计指标统计表" xfId="1511"/>
    <cellStyle name="好_财政供养人员 2" xfId="1512"/>
    <cellStyle name="好_2006年水利统计指标统计表_财力性转移支付2010年预算参考数" xfId="1513"/>
    <cellStyle name="好_人员工资和公用经费2_财力性转移支付2010年预算参考数 2" xfId="1514"/>
    <cellStyle name="好_2007结算与财力(6.2)" xfId="1515"/>
    <cellStyle name="好_2007结算与财力(6.2) 2" xfId="1516"/>
    <cellStyle name="好_2007年结算已定项目对账单" xfId="1517"/>
    <cellStyle name="好_2007年收支情况及2008年收支预计表(汇总表) 2" xfId="1518"/>
    <cellStyle name="好_2007年一般预算支出剔除 2" xfId="1519"/>
    <cellStyle name="好_测算结果汇总" xfId="1520"/>
    <cellStyle name="烹拳 [0]_ +Foil &amp; -FOIL &amp; PAPER" xfId="1521"/>
    <cellStyle name="好_2007年中央财政与河南省财政年终决算结算单" xfId="1522"/>
    <cellStyle name="好_2007年中央财政与河南省财政年终决算结算单 2" xfId="1523"/>
    <cellStyle name="好_2007一般预算支出口径剔除表" xfId="1524"/>
    <cellStyle name="好_2008计算资料（8月11日终稿）" xfId="1525"/>
    <cellStyle name="好_2008结算与财力(最终)" xfId="1526"/>
    <cellStyle name="好_2008经常性收入" xfId="1527"/>
    <cellStyle name="好_2008年财政收支预算草案(1.4)" xfId="1528"/>
    <cellStyle name="好_530629_2006年县级财政报表附表 2" xfId="1529"/>
    <cellStyle name="好_2008年全省汇总收支计算表" xfId="1530"/>
    <cellStyle name="好_2008年全省汇总收支计算表_财力性转移支付2010年预算参考数" xfId="1531"/>
    <cellStyle name="好_2008年全省人员信息 2" xfId="1532"/>
    <cellStyle name="好_成本差异系数（含人口规模）" xfId="1533"/>
    <cellStyle name="好_2008年一般预算支出预计 2" xfId="1534"/>
    <cellStyle name="好_财力差异计算表(不含非农业区) 2" xfId="1535"/>
    <cellStyle name="好_县市旗测算-新科目（20080627）_财力性转移支付2010年预算参考数 2" xfId="1536"/>
    <cellStyle name="好_2008年预计支出与2007年对比 2" xfId="1537"/>
    <cellStyle name="好_市辖区测算-新科目（20080626）_县市旗测算-新科目（含人口规模效应）_财力性转移支付2010年预算参考数 2" xfId="1538"/>
    <cellStyle name="好_2009全省决算表（批复后） 2" xfId="1539"/>
    <cellStyle name="好_2008年支出核定" xfId="1540"/>
    <cellStyle name="好_2009年财力测算情况11.19" xfId="1541"/>
    <cellStyle name="好_2009年财力测算情况11.19 2" xfId="1542"/>
    <cellStyle name="好_2009年省与市县结算（最终）" xfId="1543"/>
    <cellStyle name="好_2009年省与市县结算（最终） 2" xfId="1544"/>
    <cellStyle name="好_2010年全省供养人员" xfId="1545"/>
    <cellStyle name="好_2010年收入预测表（20091218)）" xfId="1546"/>
    <cellStyle name="好_农林水和城市维护标准支出20080505－县区合计_不含人员经费系数_财力性转移支付2010年预算参考数 2" xfId="1547"/>
    <cellStyle name="好_2010年收入预测表（20091218)） 2" xfId="1548"/>
    <cellStyle name="好_县市旗测算20080508_县市旗测算-新科目（含人口规模效应）_财力性转移支付2010年预算参考数" xfId="1549"/>
    <cellStyle name="输入 2" xfId="1550"/>
    <cellStyle name="好_2010省对市县转移支付测算表(10-21） 2" xfId="1551"/>
    <cellStyle name="好_2010省级行政性收费专项收入批复" xfId="1552"/>
    <cellStyle name="好_20111127汇报附表（8张）" xfId="1553"/>
    <cellStyle name="好_20111127汇报附表（8张） 2" xfId="1554"/>
    <cellStyle name="好_2011年全省及省级预计12-31" xfId="1555"/>
    <cellStyle name="好_县区合并测算20080421_不含人员经费系数 2" xfId="1556"/>
    <cellStyle name="好_2011年全省及省级预计12-31 2" xfId="1557"/>
    <cellStyle name="好_文体广播部门" xfId="1558"/>
    <cellStyle name="好_2011年预算大表11-26" xfId="1559"/>
    <cellStyle name="好_2012-2013年经常性收入预测（1.1新口径）" xfId="1560"/>
    <cellStyle name="好_2012年结算与财力5.3" xfId="1561"/>
    <cellStyle name="好_2012年结算与财力5.3 2" xfId="1562"/>
    <cellStyle name="好_2012年结余使用" xfId="1563"/>
    <cellStyle name="好_2016年财政总决算生成表全套0417 -平衡表" xfId="1564"/>
    <cellStyle name="好_2016年财政总决算生成表全套0417 -平衡表 2" xfId="1565"/>
    <cellStyle name="好_2016年结算与财力5.17" xfId="1566"/>
    <cellStyle name="检查单元格 2 2" xfId="1567"/>
    <cellStyle name="好_2016年中原银行税收基数短收市县负担情况表" xfId="1568"/>
    <cellStyle name="好_核定人数对比_财力性转移支付2010年预算参考数 2" xfId="1569"/>
    <cellStyle name="好_2016年中原银行税收基数短收市县负担情况表 2" xfId="1570"/>
    <cellStyle name="好_20河南 2" xfId="1571"/>
    <cellStyle name="好_20河南_财力性转移支付2010年预算参考数" xfId="1572"/>
    <cellStyle name="好_20河南_财力性转移支付2010年预算参考数 2" xfId="1573"/>
    <cellStyle name="好_20河南省" xfId="1574"/>
    <cellStyle name="好_20河南省 2" xfId="1575"/>
    <cellStyle name="好_22湖南" xfId="1576"/>
    <cellStyle name="好_县市旗测算-新科目（20080626）_不含人员经费系数 2" xfId="1577"/>
    <cellStyle name="好_教育(按照总人口测算）—20080416_财力性转移支付2010年预算参考数" xfId="1578"/>
    <cellStyle name="好_22湖南 2" xfId="1579"/>
    <cellStyle name="好_22湖南_财力性转移支付2010年预算参考数" xfId="1580"/>
    <cellStyle name="适中 2" xfId="1581"/>
    <cellStyle name="好_22湖南_财力性转移支付2010年预算参考数 2" xfId="1582"/>
    <cellStyle name="适中 2 2" xfId="1583"/>
    <cellStyle name="好_27重庆_财力性转移支付2010年预算参考数 2" xfId="1584"/>
    <cellStyle name="好_28四川" xfId="1585"/>
    <cellStyle name="好_Book1 2" xfId="1586"/>
    <cellStyle name="好_缺口县区测算_财力性转移支付2010年预算参考数" xfId="1587"/>
    <cellStyle name="后继超级链接" xfId="1588"/>
    <cellStyle name="好_28四川 2" xfId="1589"/>
    <cellStyle name="好_28四川_财力性转移支付2010年预算参考数" xfId="1590"/>
    <cellStyle name="好_28四川_财力性转移支付2010年预算参考数 2" xfId="1591"/>
    <cellStyle name="好_30云南" xfId="1592"/>
    <cellStyle name="好_30云南 2" xfId="1593"/>
    <cellStyle name="好_30云南_1" xfId="1594"/>
    <cellStyle name="好_30云南_1 2" xfId="1595"/>
    <cellStyle name="好_33甘肃" xfId="1596"/>
    <cellStyle name="好_行政公检法测算_民生政策最低支出需求_财力性转移支付2010年预算参考数" xfId="1597"/>
    <cellStyle name="好_33甘肃 2" xfId="1598"/>
    <cellStyle name="好_34青海" xfId="1599"/>
    <cellStyle name="好_其他部门(按照总人口测算）—20080416_不含人员经费系数_财力性转移支付2010年预算参考数" xfId="1600"/>
    <cellStyle name="好_34青海_1_财力性转移支付2010年预算参考数" xfId="1601"/>
    <cellStyle name="好_其他部门(按照总人口测算）—20080416_不含人员经费系数_财力性转移支付2010年预算参考数 2" xfId="1602"/>
    <cellStyle name="好_34青海_1_财力性转移支付2010年预算参考数 2" xfId="1603"/>
    <cellStyle name="好_34青海_财力性转移支付2010年预算参考数" xfId="1604"/>
    <cellStyle name="好_34青海_财力性转移支付2010年预算参考数 2" xfId="1605"/>
    <cellStyle name="好_410927000_台前县 2" xfId="1606"/>
    <cellStyle name="好_530629_2006年县级财政报表附表" xfId="1607"/>
    <cellStyle name="好_5334_2006年迪庆县级财政报表附表" xfId="1608"/>
    <cellStyle name="好_5334_2006年迪庆县级财政报表附表 2" xfId="1609"/>
    <cellStyle name="好_Book1" xfId="1610"/>
    <cellStyle name="好_Book1_2012-2013年经常性收入预测（1.1新口径）" xfId="1611"/>
    <cellStyle name="好_Book1_2012年省级平衡简表（用）" xfId="1612"/>
    <cellStyle name="好_Book1_财力性转移支付2010年预算参考数 2" xfId="1613"/>
    <cellStyle name="好_Book2 2" xfId="1614"/>
    <cellStyle name="强调文字颜色 6 2 2" xfId="1615"/>
    <cellStyle name="好_Book2_财力性转移支付2010年预算参考数" xfId="1616"/>
    <cellStyle name="输出 2 2" xfId="1617"/>
    <cellStyle name="好_gdp 2" xfId="1618"/>
    <cellStyle name="好_M01-2(州市补助收入)" xfId="1619"/>
    <cellStyle name="千_NJ17-24" xfId="1620"/>
    <cellStyle name="好_M01-2(州市补助收入) 2" xfId="1621"/>
    <cellStyle name="好_Sheet1 2" xfId="1622"/>
    <cellStyle name="好_检验表（调整后）" xfId="1623"/>
    <cellStyle name="好_Xl0000336 2" xfId="1624"/>
    <cellStyle name="好_分析缺口率" xfId="1625"/>
    <cellStyle name="好_县区合并测算20080421_民生政策最低支出需求_财力性转移支付2010年预算参考数 2" xfId="1626"/>
    <cellStyle name="好_安徽 缺口县区测算(地方填报)1" xfId="1627"/>
    <cellStyle name="好_安徽 缺口县区测算(地方填报)1 2" xfId="1628"/>
    <cellStyle name="好_安徽 缺口县区测算(地方填报)1_财力性转移支付2010年预算参考数" xfId="1629"/>
    <cellStyle name="好_县区合并测算20080423(按照各省比重）_不含人员经费系数_财力性转移支付2010年预算参考数 2" xfId="1630"/>
    <cellStyle name="好_复件 2012年地方财政公共预算分级平衡情况表（5 2" xfId="1631"/>
    <cellStyle name="好_表一" xfId="1632"/>
    <cellStyle name="好_平邑_财力性转移支付2010年预算参考数" xfId="1633"/>
    <cellStyle name="好_县市旗测算-新科目（20080626）_县市旗测算-新科目（含人口规模效应） 2" xfId="1634"/>
    <cellStyle name="好_卫生(按照总人口测算）—20080416_不含人员经费系数_财力性转移支付2010年预算参考数" xfId="1635"/>
    <cellStyle name="好_表一 2" xfId="1636"/>
    <cellStyle name="好_民生政策最低支出需求" xfId="1637"/>
    <cellStyle name="好_平邑_财力性转移支付2010年预算参考数 2" xfId="1638"/>
    <cellStyle name="好_不含人员经费系数" xfId="1639"/>
    <cellStyle name="好_不含人员经费系数 2" xfId="1640"/>
    <cellStyle name="好_县区合并测算20080421_民生政策最低支出需求_财力性转移支付2010年预算参考数" xfId="1641"/>
    <cellStyle name="好_人员工资和公用经费2_财力性转移支付2010年预算参考数" xfId="1642"/>
    <cellStyle name="好_财政供养人员" xfId="1643"/>
    <cellStyle name="好_财政供养人员_财力性转移支付2010年预算参考数" xfId="1644"/>
    <cellStyle name="好_财政供养人员_财力性转移支付2010年预算参考数 2" xfId="1645"/>
    <cellStyle name="好_财政厅编制用表（2011年报省人大） 2" xfId="1646"/>
    <cellStyle name="好_市辖区测算20080510_不含人员经费系数_财力性转移支付2010年预算参考数" xfId="1647"/>
    <cellStyle name="好_下文（表） 2" xfId="1648"/>
    <cellStyle name="好_测算结果" xfId="1649"/>
    <cellStyle name="好_测算结果汇总 2" xfId="1650"/>
    <cellStyle name="好_测算结果汇总_财力性转移支付2010年预算参考数" xfId="1651"/>
    <cellStyle name="好_缺口县区测算(财政部标准)" xfId="1652"/>
    <cellStyle name="好_测算总表 2" xfId="1653"/>
    <cellStyle name="好_成本差异系数" xfId="1654"/>
    <cellStyle name="好_分县成本差异系数_民生政策最低支出需求_财力性转移支付2010年预算参考数 2" xfId="1655"/>
    <cellStyle name="好_成本差异系数 2" xfId="1656"/>
    <cellStyle name="好_成本差异系数（含人口规模）_财力性转移支付2010年预算参考数" xfId="1657"/>
    <cellStyle name="好_城建部门" xfId="1658"/>
    <cellStyle name="好_第五部分(才淼、饶永宏）" xfId="1659"/>
    <cellStyle name="好_检验表（调整后） 2" xfId="1660"/>
    <cellStyle name="好_分析缺口率 2" xfId="1661"/>
    <cellStyle name="好_分析缺口率_财力性转移支付2010年预算参考数" xfId="1662"/>
    <cellStyle name="千位分隔 2" xfId="1663"/>
    <cellStyle name="好_分县成本差异系数" xfId="1664"/>
    <cellStyle name="千位分隔 2 2" xfId="1665"/>
    <cellStyle name="好_分县成本差异系数 2" xfId="1666"/>
    <cellStyle name="好_分县成本差异系数_不含人员经费系数_财力性转移支付2010年预算参考数" xfId="1667"/>
    <cellStyle name="好_分县成本差异系数_财力性转移支付2010年预算参考数" xfId="1668"/>
    <cellStyle name="好_县区合并测算20080421_县市旗测算-新科目（含人口规模效应）_财力性转移支付2010年预算参考数" xfId="1669"/>
    <cellStyle name="好_分县成本差异系数_民生政策最低支出需求" xfId="1670"/>
    <cellStyle name="好_县区合并测算20080421_县市旗测算-新科目（含人口规模效应）_财力性转移支付2010年预算参考数 2" xfId="1671"/>
    <cellStyle name="小数" xfId="1672"/>
    <cellStyle name="好_分县成本差异系数_民生政策最低支出需求 2" xfId="1673"/>
    <cellStyle name="好_分县成本差异系数_民生政策最低支出需求_财力性转移支付2010年预算参考数" xfId="1674"/>
    <cellStyle name="好_附表 2" xfId="1675"/>
    <cellStyle name="好_卫生(按照总人口测算）—20080416_财力性转移支付2010年预算参考数 2" xfId="1676"/>
    <cellStyle name="好_附表_财力性转移支付2010年预算参考数" xfId="1677"/>
    <cellStyle name="好_附表_财力性转移支付2010年预算参考数 2" xfId="1678"/>
    <cellStyle name="好_行政公检法测算_财力性转移支付2010年预算参考数" xfId="1679"/>
    <cellStyle name="好_复件 2012年地方财政公共预算分级平衡情况表 2" xfId="1680"/>
    <cellStyle name="好_县市旗测算-新科目（20080626）_县市旗测算-新科目（含人口规模效应）" xfId="1681"/>
    <cellStyle name="好_复件 2012年地方财政公共预算分级平衡情况表（5" xfId="1682"/>
    <cellStyle name="好_国有资本经营预算（2011年报省人大）" xfId="1683"/>
    <cellStyle name="好_国有资本经营预算（2011年报省人大） 2" xfId="1684"/>
    <cellStyle name="好_文体广播事业(按照总人口测算）—20080416_民生政策最低支出需求 2" xfId="1685"/>
    <cellStyle name="好_行政(燃修费)_不含人员经费系数" xfId="1686"/>
    <cellStyle name="好_行政(燃修费)_不含人员经费系数_财力性转移支付2010年预算参考数" xfId="1687"/>
    <cellStyle name="好_行政(燃修费)_不含人员经费系数_财力性转移支付2010年预算参考数 2" xfId="1688"/>
    <cellStyle name="好_行政(燃修费)_财力性转移支付2010年预算参考数" xfId="1689"/>
    <cellStyle name="好_行政(燃修费)_财力性转移支付2010年预算参考数 2" xfId="1690"/>
    <cellStyle name="好_行政(燃修费)_民生政策最低支出需求" xfId="1691"/>
    <cellStyle name="好_行政(燃修费)_民生政策最低支出需求 2" xfId="1692"/>
    <cellStyle name="好_行政(燃修费)_民生政策最低支出需求_财力性转移支付2010年预算参考数" xfId="1693"/>
    <cellStyle name="好_行政（人员）_县市旗测算-新科目（含人口规模效应）" xfId="1694"/>
    <cellStyle name="好_行政(燃修费)_民生政策最低支出需求_财力性转移支付2010年预算参考数 2" xfId="1695"/>
    <cellStyle name="好_行政(燃修费)_县市旗测算-新科目（含人口规模效应）_财力性转移支付2010年预算参考数" xfId="1696"/>
    <cellStyle name="好_行政(燃修费)_县市旗测算-新科目（含人口规模效应）_财力性转移支付2010年预算参考数 2" xfId="1697"/>
    <cellStyle name="样式 1" xfId="1698"/>
    <cellStyle name="好_行政（人员）" xfId="1699"/>
    <cellStyle name="好_人员工资和公用经费3_财力性转移支付2010年预算参考数" xfId="1700"/>
    <cellStyle name="好_行政（人员） 2" xfId="1701"/>
    <cellStyle name="好_人员工资和公用经费3_财力性转移支付2010年预算参考数 2" xfId="1702"/>
    <cellStyle name="好_行政（人员）_不含人员经费系数_财力性转移支付2010年预算参考数" xfId="1703"/>
    <cellStyle name="好_行政（人员）_不含人员经费系数_财力性转移支付2010年预算参考数 2" xfId="1704"/>
    <cellStyle name="好_行政（人员）_财力性转移支付2010年预算参考数" xfId="1705"/>
    <cellStyle name="好_行政（人员）_财力性转移支付2010年预算参考数 2" xfId="1706"/>
    <cellStyle name="好_行政（人员）_民生政策最低支出需求_财力性转移支付2010年预算参考数" xfId="1707"/>
    <cellStyle name="好_行政（人员）_县市旗测算-新科目（含人口规模效应） 2" xfId="1708"/>
    <cellStyle name="好_行政（人员）_县市旗测算-新科目（含人口规模效应）_财力性转移支付2010年预算参考数" xfId="1709"/>
    <cellStyle name="好_行政（人员）_县市旗测算-新科目（含人口规模效应）_财力性转移支付2010年预算参考数 2" xfId="1710"/>
    <cellStyle name="好_行政公检法测算" xfId="1711"/>
    <cellStyle name="好_行政公检法测算_不含人员经费系数" xfId="1712"/>
    <cellStyle name="好_行政公检法测算_不含人员经费系数 2" xfId="1713"/>
    <cellStyle name="好_汇总" xfId="1714"/>
    <cellStyle name="好_行政公检法测算_不含人员经费系数_财力性转移支付2010年预算参考数" xfId="1715"/>
    <cellStyle name="好_汇总 2" xfId="1716"/>
    <cellStyle name="好_行政公检法测算_不含人员经费系数_财力性转移支付2010年预算参考数 2" xfId="1717"/>
    <cellStyle name="好_农林水和城市维护标准支出20080505－县区合计_民生政策最低支出需求 2" xfId="1718"/>
    <cellStyle name="好_行政公检法测算_民生政策最低支出需求" xfId="1719"/>
    <cellStyle name="好_市辖区测算-新科目（20080626）_不含人员经费系数_财力性转移支付2010年预算参考数" xfId="1720"/>
    <cellStyle name="好_行政公检法测算_民生政策最低支出需求 2" xfId="1721"/>
    <cellStyle name="好_行政公检法测算_民生政策最低支出需求_财力性转移支付2010年预算参考数 2" xfId="1722"/>
    <cellStyle name="好_行政公检法测算_县市旗测算-新科目（含人口规模效应）" xfId="1723"/>
    <cellStyle name="好_行政公检法测算_县市旗测算-新科目（含人口规模效应） 2" xfId="1724"/>
    <cellStyle name="好_行政公检法测算_县市旗测算-新科目（含人口规模效应）_财力性转移支付2010年预算参考数" xfId="1725"/>
    <cellStyle name="好_河南 缺口县区测算(地方填报)" xfId="1726"/>
    <cellStyle name="好_河南 缺口县区测算(地方填报) 2" xfId="1727"/>
    <cellStyle name="好_河南 缺口县区测算(地方填报)_财力性转移支付2010年预算参考数" xfId="1728"/>
    <cellStyle name="好_河南 缺口县区测算(地方填报)_财力性转移支付2010年预算参考数 2" xfId="1729"/>
    <cellStyle name="好_河南 缺口县区测算(地方填报白)_财力性转移支付2010年预算参考数 2" xfId="1730"/>
    <cellStyle name="好_核定人数对比" xfId="1731"/>
    <cellStyle name="好_县市旗测算-新科目（20080626）_财力性转移支付2010年预算参考数 2" xfId="1732"/>
    <cellStyle name="好_核定人数对比 2" xfId="1733"/>
    <cellStyle name="好_核定人数对比_财力性转移支付2010年预算参考数" xfId="1734"/>
    <cellStyle name="好_核定人数下发表 2" xfId="1735"/>
    <cellStyle name="好_核定人数下发表_财力性转移支付2010年预算参考数" xfId="1736"/>
    <cellStyle name="好_汇总_财力性转移支付2010年预算参考数" xfId="1737"/>
    <cellStyle name="好_汇总表" xfId="1738"/>
    <cellStyle name="好_汇总-县级财政报表附表" xfId="1739"/>
    <cellStyle name="好_汇总-县级财政报表附表 2" xfId="1740"/>
    <cellStyle name="好_检验表 2" xfId="1741"/>
    <cellStyle name="好_教育(按照总人口测算）—20080416" xfId="1742"/>
    <cellStyle name="好_人员工资和公用经费2" xfId="1743"/>
    <cellStyle name="好_教育(按照总人口测算）—20080416 2" xfId="1744"/>
    <cellStyle name="好_教育(按照总人口测算）—20080416_不含人员经费系数 2" xfId="1745"/>
    <cellStyle name="好_教育(按照总人口测算）—20080416_财力性转移支付2010年预算参考数 2" xfId="1746"/>
    <cellStyle name="好_教育(按照总人口测算）—20080416_县市旗测算-新科目（含人口规模效应）" xfId="1747"/>
    <cellStyle name="好_教育(按照总人口测算）—20080416_县市旗测算-新科目（含人口规模效应）_财力性转移支付2010年预算参考数 2" xfId="1748"/>
    <cellStyle name="好_县市旗测算-新科目（20080626）_民生政策最低支出需求" xfId="1749"/>
    <cellStyle name="好_津补贴保障测算（2010.3.19） 2" xfId="1750"/>
    <cellStyle name="好_津补贴保障测算(5.21)" xfId="1751"/>
    <cellStyle name="好_农林水和城市维护标准支出20080505－县区合计" xfId="1752"/>
    <cellStyle name="好_农林水和城市维护标准支出20080505－县区合计 2" xfId="1753"/>
    <cellStyle name="好_农林水和城市维护标准支出20080505－县区合计_不含人员经费系数 2" xfId="1754"/>
    <cellStyle name="好_农林水和城市维护标准支出20080505－县区合计_不含人员经费系数_财力性转移支付2010年预算参考数" xfId="1755"/>
    <cellStyle name="好_农林水和城市维护标准支出20080505－县区合计_财力性转移支付2010年预算参考数" xfId="1756"/>
    <cellStyle name="好_农林水和城市维护标准支出20080505－县区合计_财力性转移支付2010年预算参考数 2" xfId="1757"/>
    <cellStyle name="好_农林水和城市维护标准支出20080505－县区合计_民生政策最低支出需求" xfId="1758"/>
    <cellStyle name="好_农林水和城市维护标准支出20080505－县区合计_民生政策最低支出需求_财力性转移支付2010年预算参考数" xfId="1759"/>
    <cellStyle name="好_农林水和城市维护标准支出20080505－县区合计_县市旗测算-新科目（含人口规模效应） 2" xfId="1760"/>
    <cellStyle name="好_农林水和城市维护标准支出20080505－县区合计_县市旗测算-新科目（含人口规模效应）_财力性转移支付2010年预算参考数" xfId="1761"/>
    <cellStyle name="好_农林水和城市维护标准支出20080505－县区合计_县市旗测算-新科目（含人口规模效应）_财力性转移支付2010年预算参考数 2" xfId="1762"/>
    <cellStyle name="好_其他部门(按照总人口测算）—20080416_民生政策最低支出需求" xfId="1763"/>
    <cellStyle name="好_其他部门(按照总人口测算）—20080416_民生政策最低支出需求_财力性转移支付2010年预算参考数" xfId="1764"/>
    <cellStyle name="好_其他部门(按照总人口测算）—20080416_县市旗测算-新科目（含人口规模效应）_财力性转移支付2010年预算参考数" xfId="1765"/>
    <cellStyle name="好_青海 缺口县区测算(地方填报)" xfId="1766"/>
    <cellStyle name="好_青海 缺口县区测算(地方填报)_财力性转移支付2010年预算参考数" xfId="1767"/>
    <cellStyle name="好_青海 缺口县区测算(地方填报)_财力性转移支付2010年预算参考数 2" xfId="1768"/>
    <cellStyle name="好_缺口县区测算(按2007支出增长25%测算)_财力性转移支付2010年预算参考数" xfId="1769"/>
    <cellStyle name="好_缺口县区测算(按2007支出增长25%测算)_财力性转移支付2010年预算参考数 2" xfId="1770"/>
    <cellStyle name="好_缺口县区测算(按核定人数)" xfId="1771"/>
    <cellStyle name="好_缺口县区测算(按核定人数) 2" xfId="1772"/>
    <cellStyle name="好_缺口县区测算(按核定人数)_财力性转移支付2010年预算参考数" xfId="1773"/>
    <cellStyle name="好_缺口县区测算(财政部标准)_财力性转移支付2010年预算参考数" xfId="1774"/>
    <cellStyle name="好_缺口县区测算(财政部标准)_财力性转移支付2010年预算参考数 2" xfId="1775"/>
    <cellStyle name="好_缺口消化情况" xfId="1776"/>
    <cellStyle name="好_人员工资和公用经费" xfId="1777"/>
    <cellStyle name="好_人员工资和公用经费 2" xfId="1778"/>
    <cellStyle name="好_人员工资和公用经费_财力性转移支付2010年预算参考数" xfId="1779"/>
    <cellStyle name="千位_(人代会用)" xfId="1780"/>
    <cellStyle name="好_人员工资和公用经费_财力性转移支付2010年预算参考数 2" xfId="1781"/>
    <cellStyle name="好_下文（表）" xfId="1782"/>
    <cellStyle name="好_人员工资和公用经费2 2" xfId="1783"/>
    <cellStyle name="好_人员工资和公用经费3" xfId="1784"/>
    <cellStyle name="好_山东省民生支出标准_财力性转移支付2010年预算参考数" xfId="1785"/>
    <cellStyle name="好_山东省民生支出标准_财力性转移支付2010年预算参考数 2" xfId="1786"/>
    <cellStyle name="好_省属监狱人员级别表(驻外)" xfId="1787"/>
    <cellStyle name="好_省属监狱人员级别表(驻外) 2" xfId="1788"/>
    <cellStyle name="好_市辖区测算20080510" xfId="1789"/>
    <cellStyle name="好_市辖区测算20080510 2" xfId="1790"/>
    <cellStyle name="好_市辖区测算20080510_不含人员经费系数" xfId="1791"/>
    <cellStyle name="好_市辖区测算20080510_不含人员经费系数 2" xfId="1792"/>
    <cellStyle name="好_市辖区测算20080510_不含人员经费系数_财力性转移支付2010年预算参考数 2" xfId="1793"/>
    <cellStyle name="好_市辖区测算20080510_财力性转移支付2010年预算参考数" xfId="1794"/>
    <cellStyle name="好_市辖区测算20080510_财力性转移支付2010年预算参考数 2" xfId="1795"/>
    <cellStyle name="好_市辖区测算20080510_民生政策最低支出需求 2" xfId="1796"/>
    <cellStyle name="好_同德" xfId="1797"/>
    <cellStyle name="好_市辖区测算20080510_县市旗测算-新科目（含人口规模效应）" xfId="1798"/>
    <cellStyle name="好_同德_财力性转移支付2010年预算参考数" xfId="1799"/>
    <cellStyle name="好_市辖区测算20080510_县市旗测算-新科目（含人口规模效应）_财力性转移支付2010年预算参考数" xfId="1800"/>
    <cellStyle name="好_同德_财力性转移支付2010年预算参考数 2" xfId="1801"/>
    <cellStyle name="好_市辖区测算20080510_县市旗测算-新科目（含人口规模效应）_财力性转移支付2010年预算参考数 2" xfId="1802"/>
    <cellStyle name="好_市辖区测算-新科目（20080626）_财力性转移支付2010年预算参考数" xfId="1803"/>
    <cellStyle name="好_市辖区测算-新科目（20080626）_民生政策最低支出需求_财力性转移支付2010年预算参考数" xfId="1804"/>
    <cellStyle name="好_市辖区测算-新科目（20080626）_民生政策最低支出需求_财力性转移支付2010年预算参考数 2" xfId="1805"/>
    <cellStyle name="好_县市旗测算-新科目（20080627）" xfId="1806"/>
    <cellStyle name="好_市辖区测算-新科目（20080626）_县市旗测算-新科目（含人口规模效应）" xfId="1807"/>
    <cellStyle name="好_危改资金测算 2" xfId="1808"/>
    <cellStyle name="好_危改资金测算_财力性转移支付2010年预算参考数" xfId="1809"/>
    <cellStyle name="好_危改资金测算_财力性转移支付2010年预算参考数 2" xfId="1810"/>
    <cellStyle name="好_卫生(按照总人口测算）—20080416" xfId="1811"/>
    <cellStyle name="好_卫生(按照总人口测算）—20080416 2" xfId="1812"/>
    <cellStyle name="好_卫生(按照总人口测算）—20080416_不含人员经费系数" xfId="1813"/>
    <cellStyle name="好_卫生(按照总人口测算）—20080416_不含人员经费系数 2" xfId="1814"/>
    <cellStyle name="好_卫生(按照总人口测算）—20080416_民生政策最低支出需求 2" xfId="1815"/>
    <cellStyle name="好_卫生(按照总人口测算）—20080416_民生政策最低支出需求_财力性转移支付2010年预算参考数" xfId="1816"/>
    <cellStyle name="好_卫生(按照总人口测算）—20080416_民生政策最低支出需求_财力性转移支付2010年预算参考数 2" xfId="1817"/>
    <cellStyle name="好_卫生(按照总人口测算）—20080416_县市旗测算-新科目（含人口规模效应）" xfId="1818"/>
    <cellStyle name="好_卫生(按照总人口测算）—20080416_县市旗测算-新科目（含人口规模效应） 2" xfId="1819"/>
    <cellStyle name="好_卫生(按照总人口测算）—20080416_县市旗测算-新科目（含人口规模效应）_财力性转移支付2010年预算参考数" xfId="1820"/>
    <cellStyle name="好_文体广播部门 2" xfId="1821"/>
    <cellStyle name="好_文体广播事业(按照总人口测算）—20080416 2" xfId="1822"/>
    <cellStyle name="好_文体广播事业(按照总人口测算）—20080416_财力性转移支付2010年预算参考数 2" xfId="1823"/>
    <cellStyle name="好_文体广播事业(按照总人口测算）—20080416_县市旗测算-新科目（含人口规模效应）_财力性转移支付2010年预算参考数" xfId="1824"/>
    <cellStyle name="好_文体广播事业(按照总人口测算）—20080416_县市旗测算-新科目（含人口规模效应）_财力性转移支付2010年预算参考数 2" xfId="1825"/>
    <cellStyle name="好_下文" xfId="1826"/>
    <cellStyle name="好_县区合并测算20080421" xfId="1827"/>
    <cellStyle name="好_县区合并测算20080421 2" xfId="1828"/>
    <cellStyle name="好_县区合并测算20080421_不含人员经费系数_财力性转移支付2010年预算参考数" xfId="1829"/>
    <cellStyle name="好_县区合并测算20080421_财力性转移支付2010年预算参考数" xfId="1830"/>
    <cellStyle name="好_县区合并测算20080421_财力性转移支付2010年预算参考数 2" xfId="1831"/>
    <cellStyle name="好_县区合并测算20080421_民生政策最低支出需求" xfId="1832"/>
    <cellStyle name="好_县区合并测算20080421_县市旗测算-新科目（含人口规模效应）" xfId="1833"/>
    <cellStyle name="好_县区合并测算20080421_县市旗测算-新科目（含人口规模效应） 2" xfId="1834"/>
    <cellStyle name="好_县区合并测算20080423(按照各省比重）" xfId="1835"/>
    <cellStyle name="好_县区合并测算20080423(按照各省比重） 2" xfId="1836"/>
    <cellStyle name="好_县区合并测算20080423(按照各省比重）_不含人员经费系数_财力性转移支付2010年预算参考数" xfId="1837"/>
    <cellStyle name="好_县区合并测算20080423(按照各省比重）_财力性转移支付2010年预算参考数" xfId="1838"/>
    <cellStyle name="好_县区合并测算20080423(按照各省比重）_财力性转移支付2010年预算参考数 2" xfId="1839"/>
    <cellStyle name="好_县区合并测算20080423(按照各省比重）_民生政策最低支出需求 2" xfId="1840"/>
    <cellStyle name="好_县区合并测算20080423(按照各省比重）_民生政策最低支出需求_财力性转移支付2010年预算参考数" xfId="1841"/>
    <cellStyle name="好_县市旗测算20080508_财力性转移支付2010年预算参考数" xfId="1842"/>
    <cellStyle name="好_县市旗测算20080508_财力性转移支付2010年预算参考数 2" xfId="1843"/>
    <cellStyle name="好_县市旗测算20080508_民生政策最低支出需求" xfId="1844"/>
    <cellStyle name="好_县市旗测算20080508_民生政策最低支出需求 2" xfId="1845"/>
    <cellStyle name="好_县市旗测算20080508_民生政策最低支出需求_财力性转移支付2010年预算参考数 2" xfId="1846"/>
    <cellStyle name="后继超链接 2" xfId="1847"/>
    <cellStyle name="好_县市旗测算-新科目（20080626）" xfId="1848"/>
    <cellStyle name="好_县市旗测算-新科目（20080626）_不含人员经费系数" xfId="1849"/>
    <cellStyle name="好_县市旗测算-新科目（20080626）_不含人员经费系数_财力性转移支付2010年预算参考数 2" xfId="1850"/>
    <cellStyle name="好_县市旗测算-新科目（20080626）_财力性转移支付2010年预算参考数" xfId="1851"/>
    <cellStyle name="好_县市旗测算-新科目（20080626）_民生政策最低支出需求 2" xfId="1852"/>
    <cellStyle name="好_县市旗测算-新科目（20080626）_民生政策最低支出需求_财力性转移支付2010年预算参考数" xfId="1853"/>
    <cellStyle name="好_县市旗测算-新科目（20080626）_民生政策最低支出需求_财力性转移支付2010年预算参考数 2" xfId="1854"/>
    <cellStyle name="好_县市旗测算-新科目（20080626）_县市旗测算-新科目（含人口规模效应）_财力性转移支付2010年预算参考数" xfId="1855"/>
    <cellStyle name="好_县市旗测算-新科目（20080626）_县市旗测算-新科目（含人口规模效应）_财力性转移支付2010年预算参考数 2" xfId="1856"/>
    <cellStyle name="好_县市旗测算-新科目（20080627）_不含人员经费系数" xfId="1857"/>
    <cellStyle name="好_县市旗测算-新科目（20080627）_不含人员经费系数_财力性转移支付2010年预算参考数" xfId="1858"/>
    <cellStyle name="好_重点民生支出需求测算表社保（农村低保）081112" xfId="1859"/>
    <cellStyle name="好_县市旗测算-新科目（20080627）_不含人员经费系数_财力性转移支付2010年预算参考数 2" xfId="1860"/>
    <cellStyle name="好_重点民生支出需求测算表社保（农村低保）081112 2" xfId="1861"/>
    <cellStyle name="好_县市旗测算-新科目（20080627）_民生政策最低支出需求 2" xfId="1862"/>
    <cellStyle name="好_县市旗测算-新科目（20080627）_民生政策最低支出需求_财力性转移支付2010年预算参考数 2" xfId="1863"/>
    <cellStyle name="好_县市旗测算-新科目（20080627）_县市旗测算-新科目（含人口规模效应）" xfId="1864"/>
    <cellStyle name="好_县市旗测算-新科目（20080627）_县市旗测算-新科目（含人口规模效应） 2" xfId="1865"/>
    <cellStyle name="好_一般预算支出口径剔除表_财力性转移支付2010年预算参考数 2" xfId="1866"/>
    <cellStyle name="好_云南 缺口县区测算(地方填报)" xfId="1867"/>
    <cellStyle name="好_云南 缺口县区测算(地方填报) 2" xfId="1868"/>
    <cellStyle name="好_云南省2008年转移支付测算——州市本级考核部分及政策性测算" xfId="1869"/>
    <cellStyle name="好_云南省2008年转移支付测算——州市本级考核部分及政策性测算 2" xfId="1870"/>
    <cellStyle name="好_云南省2008年转移支付测算——州市本级考核部分及政策性测算_财力性转移支付2010年预算参考数 2" xfId="1871"/>
    <cellStyle name="好_转移支付" xfId="1872"/>
    <cellStyle name="好_转移支付 2" xfId="1873"/>
    <cellStyle name="好_自行调整差异系数顺序" xfId="1874"/>
    <cellStyle name="货币 2" xfId="1875"/>
    <cellStyle name="千分位" xfId="1876"/>
    <cellStyle name="计算 2" xfId="1877"/>
    <cellStyle name="检查单元格 2" xfId="1878"/>
    <cellStyle name="警告文本 2" xfId="1879"/>
    <cellStyle name="链接单元格 2" xfId="1880"/>
    <cellStyle name="霓付 [0]_ +Foil &amp; -FOIL &amp; PAPER" xfId="1881"/>
    <cellStyle name="霓付_ +Foil &amp; -FOIL &amp; PAPER" xfId="1882"/>
    <cellStyle name="烹拳_ +Foil &amp; -FOIL &amp; PAPER" xfId="1883"/>
    <cellStyle name="千" xfId="1884"/>
    <cellStyle name="千_NJ17-06" xfId="1885"/>
    <cellStyle name="千_NJ18-15" xfId="1886"/>
    <cellStyle name="千分位_ 白土" xfId="1887"/>
    <cellStyle name="千位[0]" xfId="1888"/>
    <cellStyle name="千位分隔[0] 3" xfId="1889"/>
    <cellStyle name="千位分季_新建 Microsoft Excel 工作表" xfId="1890"/>
    <cellStyle name="强调 2" xfId="1891"/>
    <cellStyle name="强调 2 2" xfId="1892"/>
    <cellStyle name="强调 3" xfId="1893"/>
    <cellStyle name="强调 3 2" xfId="1894"/>
    <cellStyle name="强调文字颜色 1 2 2" xfId="1895"/>
    <cellStyle name="强调文字颜色 3 2" xfId="1896"/>
    <cellStyle name="强调文字颜色 4 2" xfId="1897"/>
    <cellStyle name="未定义" xfId="1898"/>
    <cellStyle name="통화 [0]_BOILER-CO1" xfId="1899"/>
    <cellStyle name="표준_0N-HANDLING " xfId="19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externalLink" Target="externalLinks/externalLink25.xml" /><Relationship Id="rId64" Type="http://schemas.openxmlformats.org/officeDocument/2006/relationships/externalLink" Target="externalLinks/externalLink26.xml" /><Relationship Id="rId65" Type="http://schemas.openxmlformats.org/officeDocument/2006/relationships/externalLink" Target="externalLinks/externalLink27.xml" /><Relationship Id="rId66" Type="http://schemas.openxmlformats.org/officeDocument/2006/relationships/externalLink" Target="externalLinks/externalLink28.xml" /><Relationship Id="rId67" Type="http://schemas.openxmlformats.org/officeDocument/2006/relationships/externalLink" Target="externalLinks/externalLink29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1038;&#20445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My%20Documents\&#36716;&#31227;&#25903;&#20184;\2009\Documents%20and%20Settings\lp\&#26700;&#38754;\&#21021;&#27493;&#27979;&#31639;&#32467;&#26524;\&#24503;&#24030;&#21150;\&#25910;&#20837;&#36136;&#37327;&#25913;&#21892;\&#19968;&#33324;&#39044;&#31639;&#25910;&#20837;&#21344;GDP&#24773;&#20917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My%20Documents\&#36716;&#31227;&#25903;&#20184;\2009\Documents%20and%20Settings\lp\&#26700;&#38754;\&#21021;&#27493;&#27979;&#31639;&#32467;&#26524;\&#24503;&#24030;&#21150;\&#25910;&#20837;&#36136;&#37327;&#25913;&#21892;\&#19968;&#33324;&#39044;&#31639;&#25910;&#20837;&#21344;GDP&#24773;&#20917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\2016&#24180;&#24066;&#26412;&#32423;&#31038;&#20250;&#20445;&#38505;&#22522;&#37329;&#39044;&#31639;&#25910;&#25903;&#20915;&#31639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20%20&#36816;&#36755;&#20844;&#214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1038;&#20445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2014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2010&#24180;&#20915;&#31639;&#33609;&#26696;\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2010&#24180;&#20915;&#31639;&#33609;&#26696;\&#21360;&#21047;&#33609;&#26696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&#30456;&#20851;&#36164;&#2600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0465;&#30452;\2014&#24180;&#20915;&#31639;\2014&#24180;&#20915;&#31639;&#34920;&#21407;&#2298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\&#25991;&#20214;\7&#26376;&#20221;&#20154;&#22823;&#26448;&#26009;\&#24066;&#26412;&#32423;&#19968;&#33324;&#20844;&#20849;&#39044;&#31639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82;&#21490;&#36164;&#26009;\&#27827;&#21335;&#24180;&#37492;\2007\2007&#24180;&#37492;\&#32534;&#36753;&#37096;\&#27827;&#21335;&#32479;&#35745;&#24180;&#37492;\2005\&#19987;&#19994;&#33609;&#34920;\&#20225;&#35843;&#38431;\05-22'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Temp1_2017&#24180;&#25919;&#24220;&#20915;&#31639;&#20844;&#24320;&#34920;.zip\Documents%20and%20Settings\lduser\&#26700;&#38754;\&#22522;&#26412;&#36130;&#21147;&#20445;&#38556;&#26426;&#21046;\2009&#24180;&#22522;&#26412;&#36130;&#21147;&#20445;&#38556;&#26426;&#21046;&#26368;&#21518;&#21457;&#25991;&#29256;&#26412;\&#26368;&#32456;&#34920;08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0.市级社会保险收支决算总表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#REF!"/>
      <sheetName val="C01-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13 铁路配件"/>
      <sheetName val="KKKKKKKK"/>
      <sheetName val="C01-1"/>
      <sheetName val="_x0000__x0000__x0000__x0000__x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20 运输公司"/>
      <sheetName val="KKKKKKK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  <sheetName val="ROFILE=C__Documents and Setting"/>
      <sheetName val="#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Mp-team 1"/>
      <sheetName val="农业人口"/>
      <sheetName val="一般预算收入"/>
      <sheetName val="公检法司编制"/>
      <sheetName val="行政编制"/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"/>
      <sheetName val="XL4Poppy"/>
      <sheetName val="KKKKKKKK"/>
      <sheetName val="G.1R-Shou COP Gf"/>
      <sheetName val="P1012001"/>
      <sheetName val="国家"/>
      <sheetName val="_x0000__x0000__x0000__x0000__x0"/>
      <sheetName val="分县数据"/>
      <sheetName val="_x005f_x0000__x005f_x0000__x005"/>
      <sheetName val="总表"/>
      <sheetName val="01北京市"/>
      <sheetName val="参数表"/>
      <sheetName val="经费权重"/>
      <sheetName val="_x0000_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00__x005f"/>
      <sheetName val="中央"/>
      <sheetName val="人员支出"/>
      <sheetName val="农业人口"/>
      <sheetName val="#REF!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参数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全省公共财政收入"/>
      <sheetName val="2.预算收入变动表"/>
      <sheetName val="3.全省公共财政支出"/>
      <sheetName val="4.预算支出变动及结余结转情况"/>
      <sheetName val="4.预算支出变动及结余结转情况 (2)"/>
      <sheetName val="5.全省公共财政收支平衡表"/>
      <sheetName val="5.全省收支决算平衡表"/>
      <sheetName val="6.省级公共财政收入决算表"/>
      <sheetName val="7.省级公共财政支出决算"/>
      <sheetName val="省级支出明细表"/>
      <sheetName val="L02"/>
      <sheetName val="8.省级财政支出预算变动表 "/>
      <sheetName val="8.省级财政支出预算变动表  (2)"/>
      <sheetName val="9.省级支出变动、结余结转表"/>
      <sheetName val="9.省级支出变动、结余结转表 (2)"/>
      <sheetName val="10.省级公共财政收支平衡表"/>
      <sheetName val="10.省级收支决算表"/>
      <sheetName val="11.基金收入决算表"/>
      <sheetName val="12.基金支出决算表"/>
      <sheetName val="13.基金收支决算平衡表 "/>
      <sheetName val="13.基金收支决算平衡表"/>
      <sheetName val="14.省级基金收入决算表"/>
      <sheetName val="15.省级基金支出决算表"/>
      <sheetName val="16.省级基金收支平衡表 (2)"/>
      <sheetName val="16.省级基金收支平衡表"/>
      <sheetName val="17.全省国有资本经营预算收支决算总表"/>
      <sheetName val="18.省本级国有资本经营预算收支决算表"/>
      <sheetName val="19.全省社会保险收支决算总表 "/>
      <sheetName val="20.省级社会保险收支决算总表"/>
      <sheetName val="21.全省财政专户决算表"/>
      <sheetName val="22.省本级财政专户决算表"/>
      <sheetName val="2012经常性收入"/>
      <sheetName val="2013经常性收入（李英哲）"/>
      <sheetName val="2011经常性收入"/>
      <sheetName val="8.省级财政支出预算变动表 (2)"/>
      <sheetName val="2014年省级三公经费情况"/>
      <sheetName val="19.全省社会保险收支决算总表  (2)"/>
      <sheetName val="20.省级社会保险收支决算总表 (2)"/>
      <sheetName val="2.预算收入变动表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.市级一般公共预算支出决算明细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2-11"/>
      <sheetName val="22-11(1)"/>
      <sheetName val="22-11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汇总"/>
      <sheetName val="资金分配汇总亿元"/>
      <sheetName val="激励性奖励资金上报格式"/>
      <sheetName val="激励性奖励上报格式"/>
      <sheetName val="激励性奖励资金测算"/>
      <sheetName val="基数核定过程"/>
      <sheetName val="发文表"/>
      <sheetName val="县乡困难资金分配"/>
      <sheetName val="县乡困难资金分配亿元"/>
      <sheetName val="基数核定"/>
      <sheetName val="精简机构人员"/>
      <sheetName val="增量资金测算"/>
      <sheetName val="三奖一补基数"/>
      <sheetName val="保障性补助"/>
      <sheetName val="撤并机构精简人员"/>
      <sheetName val="缺口县分省统计"/>
      <sheetName val="精简机构和分流人员奖励 (核定)"/>
      <sheetName val="保工资保运转项目及标准"/>
      <sheetName val="保民生项目及标准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148.375" style="384" customWidth="1"/>
    <col min="2" max="2" width="9.00390625" style="384" hidden="1" customWidth="1"/>
    <col min="3" max="16384" width="9.00390625" style="384" customWidth="1"/>
  </cols>
  <sheetData>
    <row r="1" spans="1:2" ht="36.75" customHeight="1">
      <c r="A1" s="385" t="s">
        <v>0</v>
      </c>
      <c r="B1" s="384" t="s">
        <v>1</v>
      </c>
    </row>
    <row r="2" spans="1:2" ht="52.5" customHeight="1">
      <c r="A2" s="386"/>
      <c r="B2" s="384" t="s">
        <v>2</v>
      </c>
    </row>
    <row r="3" spans="1:2" ht="178.5" customHeight="1">
      <c r="A3" s="387" t="s">
        <v>3</v>
      </c>
      <c r="B3" s="384" t="s">
        <v>4</v>
      </c>
    </row>
    <row r="4" spans="1:2" ht="51.75" customHeight="1">
      <c r="A4" s="387" t="s">
        <v>0</v>
      </c>
      <c r="B4" s="384" t="s">
        <v>5</v>
      </c>
    </row>
    <row r="5" spans="1:2" ht="33" customHeight="1">
      <c r="A5" s="388"/>
      <c r="B5" s="384" t="s">
        <v>6</v>
      </c>
    </row>
    <row r="6" spans="1:2" ht="42" customHeight="1">
      <c r="A6" s="388"/>
      <c r="B6" s="384" t="s">
        <v>7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H82"/>
  <sheetViews>
    <sheetView showZeros="0" workbookViewId="0" topLeftCell="A1">
      <selection activeCell="F8" sqref="F8"/>
    </sheetView>
  </sheetViews>
  <sheetFormatPr defaultColWidth="9.00390625" defaultRowHeight="20.25" customHeight="1"/>
  <cols>
    <col min="1" max="1" width="43.00390625" style="254" customWidth="1"/>
    <col min="2" max="2" width="36.625" style="254" customWidth="1"/>
    <col min="3" max="4" width="9.00390625" style="254" customWidth="1"/>
    <col min="5" max="5" width="26.00390625" style="254" customWidth="1"/>
    <col min="6" max="6" width="25.00390625" style="254" customWidth="1"/>
    <col min="7" max="242" width="9.00390625" style="254" customWidth="1"/>
  </cols>
  <sheetData>
    <row r="1" spans="1:2" ht="18" customHeight="1">
      <c r="A1" s="255" t="s">
        <v>1374</v>
      </c>
      <c r="B1" s="255"/>
    </row>
    <row r="2" spans="1:2" ht="18" customHeight="1">
      <c r="A2" s="256" t="s">
        <v>44</v>
      </c>
      <c r="B2" s="256"/>
    </row>
    <row r="3" spans="1:242" ht="18" customHeight="1">
      <c r="A3" s="106" t="s">
        <v>48</v>
      </c>
      <c r="B3" s="257">
        <v>57954</v>
      </c>
      <c r="IG3"/>
      <c r="IH3"/>
    </row>
    <row r="4" spans="1:242" ht="18" customHeight="1">
      <c r="A4" s="258" t="s">
        <v>1375</v>
      </c>
      <c r="B4" s="257">
        <v>22558</v>
      </c>
      <c r="IG4"/>
      <c r="IH4"/>
    </row>
    <row r="5" spans="1:242" ht="18" customHeight="1">
      <c r="A5" s="109" t="s">
        <v>1376</v>
      </c>
      <c r="B5" s="257">
        <v>18353</v>
      </c>
      <c r="IG5"/>
      <c r="IH5"/>
    </row>
    <row r="6" spans="1:242" ht="18" customHeight="1">
      <c r="A6" s="109" t="s">
        <v>1377</v>
      </c>
      <c r="B6" s="257">
        <v>1077</v>
      </c>
      <c r="IG6"/>
      <c r="IH6"/>
    </row>
    <row r="7" spans="1:242" ht="18" customHeight="1">
      <c r="A7" s="109" t="s">
        <v>1378</v>
      </c>
      <c r="B7" s="257">
        <v>703</v>
      </c>
      <c r="IG7"/>
      <c r="IH7"/>
    </row>
    <row r="8" spans="1:242" ht="18" customHeight="1">
      <c r="A8" s="109" t="s">
        <v>1379</v>
      </c>
      <c r="B8" s="257">
        <v>2425</v>
      </c>
      <c r="IG8"/>
      <c r="IH8"/>
    </row>
    <row r="9" spans="1:242" ht="18" customHeight="1">
      <c r="A9" s="258" t="s">
        <v>1380</v>
      </c>
      <c r="B9" s="257">
        <v>18019</v>
      </c>
      <c r="IG9"/>
      <c r="IH9"/>
    </row>
    <row r="10" spans="1:242" ht="18" customHeight="1">
      <c r="A10" s="109" t="s">
        <v>1381</v>
      </c>
      <c r="B10" s="257">
        <v>4914</v>
      </c>
      <c r="IG10"/>
      <c r="IH10"/>
    </row>
    <row r="11" spans="1:242" ht="18" customHeight="1">
      <c r="A11" s="109" t="s">
        <v>1382</v>
      </c>
      <c r="B11" s="257">
        <v>123</v>
      </c>
      <c r="IG11"/>
      <c r="IH11"/>
    </row>
    <row r="12" spans="1:242" ht="18" customHeight="1">
      <c r="A12" s="109" t="s">
        <v>1383</v>
      </c>
      <c r="B12" s="257">
        <v>127</v>
      </c>
      <c r="IG12"/>
      <c r="IH12"/>
    </row>
    <row r="13" spans="1:242" ht="18" customHeight="1">
      <c r="A13" s="109" t="s">
        <v>1384</v>
      </c>
      <c r="B13" s="257">
        <v>1970</v>
      </c>
      <c r="IG13"/>
      <c r="IH13"/>
    </row>
    <row r="14" spans="1:242" ht="18" customHeight="1">
      <c r="A14" s="109" t="s">
        <v>1385</v>
      </c>
      <c r="B14" s="257">
        <v>4505</v>
      </c>
      <c r="IG14"/>
      <c r="IH14"/>
    </row>
    <row r="15" spans="1:242" ht="18" customHeight="1">
      <c r="A15" s="109" t="s">
        <v>1386</v>
      </c>
      <c r="B15" s="257">
        <v>45</v>
      </c>
      <c r="IG15"/>
      <c r="IH15"/>
    </row>
    <row r="16" spans="1:242" ht="18" customHeight="1">
      <c r="A16" s="109" t="s">
        <v>1387</v>
      </c>
      <c r="B16" s="257">
        <v>0</v>
      </c>
      <c r="IG16"/>
      <c r="IH16"/>
    </row>
    <row r="17" spans="1:242" ht="18" customHeight="1">
      <c r="A17" s="109" t="s">
        <v>1388</v>
      </c>
      <c r="B17" s="257">
        <v>68</v>
      </c>
      <c r="IG17"/>
      <c r="IH17"/>
    </row>
    <row r="18" spans="1:242" ht="18" customHeight="1">
      <c r="A18" s="109" t="s">
        <v>1389</v>
      </c>
      <c r="B18" s="257">
        <v>1250</v>
      </c>
      <c r="IG18"/>
      <c r="IH18"/>
    </row>
    <row r="19" spans="1:242" ht="18" customHeight="1">
      <c r="A19" s="109" t="s">
        <v>1390</v>
      </c>
      <c r="B19" s="257">
        <v>5017</v>
      </c>
      <c r="IG19"/>
      <c r="IH19"/>
    </row>
    <row r="20" spans="1:242" ht="18" customHeight="1">
      <c r="A20" s="258" t="s">
        <v>1391</v>
      </c>
      <c r="B20" s="257"/>
      <c r="IG20"/>
      <c r="IH20"/>
    </row>
    <row r="21" spans="1:242" ht="18" customHeight="1">
      <c r="A21" s="109" t="s">
        <v>1392</v>
      </c>
      <c r="B21" s="257"/>
      <c r="IG21"/>
      <c r="IH21"/>
    </row>
    <row r="22" spans="1:242" ht="18" customHeight="1">
      <c r="A22" s="109" t="s">
        <v>1393</v>
      </c>
      <c r="B22" s="257"/>
      <c r="IG22"/>
      <c r="IH22"/>
    </row>
    <row r="23" spans="1:242" ht="18" customHeight="1">
      <c r="A23" s="109" t="s">
        <v>1394</v>
      </c>
      <c r="B23" s="257"/>
      <c r="IG23"/>
      <c r="IH23"/>
    </row>
    <row r="24" spans="1:242" ht="18" customHeight="1">
      <c r="A24" s="109" t="s">
        <v>1395</v>
      </c>
      <c r="B24" s="257"/>
      <c r="IG24"/>
      <c r="IH24"/>
    </row>
    <row r="25" spans="1:242" ht="18" customHeight="1">
      <c r="A25" s="109" t="s">
        <v>1396</v>
      </c>
      <c r="B25" s="257"/>
      <c r="IG25"/>
      <c r="IH25"/>
    </row>
    <row r="26" spans="1:242" ht="18" customHeight="1">
      <c r="A26" s="109" t="s">
        <v>1397</v>
      </c>
      <c r="B26" s="257"/>
      <c r="IG26"/>
      <c r="IH26"/>
    </row>
    <row r="27" spans="1:242" ht="18" customHeight="1">
      <c r="A27" s="109" t="s">
        <v>1398</v>
      </c>
      <c r="B27" s="257"/>
      <c r="IG27"/>
      <c r="IH27"/>
    </row>
    <row r="28" spans="1:242" ht="18" customHeight="1">
      <c r="A28" s="258" t="s">
        <v>1399</v>
      </c>
      <c r="B28" s="257">
        <v>2033</v>
      </c>
      <c r="IG28"/>
      <c r="IH28"/>
    </row>
    <row r="29" spans="1:242" ht="18" customHeight="1">
      <c r="A29" s="109" t="s">
        <v>1392</v>
      </c>
      <c r="B29" s="257"/>
      <c r="IG29"/>
      <c r="IH29"/>
    </row>
    <row r="30" spans="1:242" ht="18" customHeight="1">
      <c r="A30" s="109" t="s">
        <v>1393</v>
      </c>
      <c r="B30" s="257">
        <v>74</v>
      </c>
      <c r="IG30"/>
      <c r="IH30"/>
    </row>
    <row r="31" spans="1:242" ht="18" customHeight="1">
      <c r="A31" s="109" t="s">
        <v>1394</v>
      </c>
      <c r="B31" s="257">
        <v>10</v>
      </c>
      <c r="IG31"/>
      <c r="IH31"/>
    </row>
    <row r="32" spans="1:242" ht="18" customHeight="1">
      <c r="A32" s="109" t="s">
        <v>1396</v>
      </c>
      <c r="B32" s="257">
        <v>1056</v>
      </c>
      <c r="IG32"/>
      <c r="IH32"/>
    </row>
    <row r="33" spans="1:242" ht="18" customHeight="1">
      <c r="A33" s="109" t="s">
        <v>1397</v>
      </c>
      <c r="B33" s="257">
        <v>707</v>
      </c>
      <c r="IG33"/>
      <c r="IH33"/>
    </row>
    <row r="34" spans="1:242" ht="18" customHeight="1">
      <c r="A34" s="109" t="s">
        <v>1398</v>
      </c>
      <c r="B34" s="257">
        <v>186</v>
      </c>
      <c r="IG34"/>
      <c r="IH34"/>
    </row>
    <row r="35" spans="1:242" ht="18" customHeight="1">
      <c r="A35" s="258" t="s">
        <v>1400</v>
      </c>
      <c r="B35" s="257"/>
      <c r="IG35"/>
      <c r="IH35"/>
    </row>
    <row r="36" spans="1:242" ht="18" customHeight="1">
      <c r="A36" s="109" t="s">
        <v>1401</v>
      </c>
      <c r="B36" s="257"/>
      <c r="IG36"/>
      <c r="IH36"/>
    </row>
    <row r="37" spans="1:242" ht="18" customHeight="1">
      <c r="A37" s="109" t="s">
        <v>1402</v>
      </c>
      <c r="B37" s="257"/>
      <c r="IG37"/>
      <c r="IH37"/>
    </row>
    <row r="38" spans="1:242" ht="18" customHeight="1">
      <c r="A38" s="109" t="s">
        <v>1403</v>
      </c>
      <c r="B38" s="257"/>
      <c r="IG38"/>
      <c r="IH38"/>
    </row>
    <row r="39" spans="1:242" ht="18" customHeight="1">
      <c r="A39" s="258" t="s">
        <v>1404</v>
      </c>
      <c r="B39" s="257"/>
      <c r="IG39"/>
      <c r="IH39"/>
    </row>
    <row r="40" spans="1:242" ht="18" customHeight="1">
      <c r="A40" s="109" t="s">
        <v>1405</v>
      </c>
      <c r="B40" s="257"/>
      <c r="IG40"/>
      <c r="IH40"/>
    </row>
    <row r="41" spans="1:242" ht="18" customHeight="1">
      <c r="A41" s="109" t="s">
        <v>1406</v>
      </c>
      <c r="B41" s="257"/>
      <c r="IG41"/>
      <c r="IH41"/>
    </row>
    <row r="42" spans="1:242" ht="18" customHeight="1">
      <c r="A42" s="258" t="s">
        <v>1407</v>
      </c>
      <c r="B42" s="257">
        <v>12349</v>
      </c>
      <c r="IG42"/>
      <c r="IH42"/>
    </row>
    <row r="43" spans="1:242" ht="18" customHeight="1">
      <c r="A43" s="109" t="s">
        <v>1408</v>
      </c>
      <c r="B43" s="257">
        <v>197</v>
      </c>
      <c r="IG43"/>
      <c r="IH43"/>
    </row>
    <row r="44" spans="1:242" ht="18" customHeight="1">
      <c r="A44" s="109" t="s">
        <v>1409</v>
      </c>
      <c r="B44" s="257">
        <v>12041</v>
      </c>
      <c r="IG44"/>
      <c r="IH44"/>
    </row>
    <row r="45" spans="1:242" ht="18" customHeight="1">
      <c r="A45" s="109" t="s">
        <v>1410</v>
      </c>
      <c r="B45" s="257">
        <v>111</v>
      </c>
      <c r="IG45"/>
      <c r="IH45"/>
    </row>
    <row r="46" spans="1:242" ht="18" customHeight="1">
      <c r="A46" s="258" t="s">
        <v>1411</v>
      </c>
      <c r="B46" s="257"/>
      <c r="IG46"/>
      <c r="IH46"/>
    </row>
    <row r="47" spans="1:2" s="253" customFormat="1" ht="20.25" customHeight="1">
      <c r="A47" s="109" t="s">
        <v>1412</v>
      </c>
      <c r="B47" s="257"/>
    </row>
    <row r="48" spans="1:2" s="253" customFormat="1" ht="20.25" customHeight="1">
      <c r="A48" s="109" t="s">
        <v>1413</v>
      </c>
      <c r="B48" s="257"/>
    </row>
    <row r="49" spans="1:2" s="253" customFormat="1" ht="20.25" customHeight="1">
      <c r="A49" s="258" t="s">
        <v>1414</v>
      </c>
      <c r="B49" s="257">
        <v>2995</v>
      </c>
    </row>
    <row r="50" spans="1:2" s="253" customFormat="1" ht="20.25" customHeight="1">
      <c r="A50" s="109" t="s">
        <v>1415</v>
      </c>
      <c r="B50" s="257"/>
    </row>
    <row r="51" spans="1:2" s="253" customFormat="1" ht="20.25" customHeight="1">
      <c r="A51" s="109" t="s">
        <v>1416</v>
      </c>
      <c r="B51" s="257"/>
    </row>
    <row r="52" spans="1:2" s="253" customFormat="1" ht="20.25" customHeight="1">
      <c r="A52" s="109" t="s">
        <v>1417</v>
      </c>
      <c r="B52" s="257">
        <v>314</v>
      </c>
    </row>
    <row r="53" spans="1:2" s="253" customFormat="1" ht="20.25" customHeight="1">
      <c r="A53" s="109" t="s">
        <v>1418</v>
      </c>
      <c r="B53" s="257">
        <v>1430</v>
      </c>
    </row>
    <row r="54" spans="1:2" s="253" customFormat="1" ht="20.25" customHeight="1">
      <c r="A54" s="109" t="s">
        <v>1419</v>
      </c>
      <c r="B54" s="257">
        <v>1218</v>
      </c>
    </row>
    <row r="55" spans="1:2" s="253" customFormat="1" ht="20.25" customHeight="1">
      <c r="A55" s="258" t="s">
        <v>1420</v>
      </c>
      <c r="B55" s="257">
        <v>33</v>
      </c>
    </row>
    <row r="56" spans="1:2" s="253" customFormat="1" ht="20.25" customHeight="1">
      <c r="A56" s="109" t="s">
        <v>1421</v>
      </c>
      <c r="B56" s="257"/>
    </row>
    <row r="57" spans="1:2" s="253" customFormat="1" ht="20.25" customHeight="1">
      <c r="A57" s="109" t="s">
        <v>401</v>
      </c>
      <c r="B57" s="257"/>
    </row>
    <row r="58" spans="1:2" s="253" customFormat="1" ht="20.25" customHeight="1">
      <c r="A58" s="258" t="s">
        <v>1422</v>
      </c>
      <c r="B58" s="257"/>
    </row>
    <row r="59" spans="1:2" s="253" customFormat="1" ht="20.25" customHeight="1">
      <c r="A59" s="109" t="s">
        <v>1423</v>
      </c>
      <c r="B59" s="257"/>
    </row>
    <row r="60" spans="1:2" s="253" customFormat="1" ht="20.25" customHeight="1">
      <c r="A60" s="109" t="s">
        <v>1424</v>
      </c>
      <c r="B60" s="257"/>
    </row>
    <row r="61" spans="1:2" s="253" customFormat="1" ht="20.25" customHeight="1">
      <c r="A61" s="109" t="s">
        <v>1425</v>
      </c>
      <c r="B61" s="257"/>
    </row>
    <row r="62" spans="1:2" s="253" customFormat="1" ht="20.25" customHeight="1">
      <c r="A62" s="109" t="s">
        <v>1426</v>
      </c>
      <c r="B62" s="257"/>
    </row>
    <row r="63" spans="1:2" s="253" customFormat="1" ht="20.25" customHeight="1">
      <c r="A63" s="258" t="s">
        <v>1427</v>
      </c>
      <c r="B63" s="257"/>
    </row>
    <row r="64" spans="1:2" s="253" customFormat="1" ht="20.25" customHeight="1">
      <c r="A64" s="109" t="s">
        <v>1428</v>
      </c>
      <c r="B64" s="257"/>
    </row>
    <row r="65" spans="1:2" s="253" customFormat="1" ht="20.25" customHeight="1">
      <c r="A65" s="109" t="s">
        <v>1429</v>
      </c>
      <c r="B65" s="257"/>
    </row>
    <row r="66" spans="1:2" s="253" customFormat="1" ht="20.25" customHeight="1">
      <c r="A66" s="109" t="s">
        <v>1430</v>
      </c>
      <c r="B66" s="257"/>
    </row>
    <row r="67" spans="1:2" s="253" customFormat="1" ht="20.25" customHeight="1">
      <c r="A67" s="109" t="s">
        <v>496</v>
      </c>
      <c r="B67" s="257"/>
    </row>
    <row r="68" s="253" customFormat="1" ht="20.25" customHeight="1"/>
    <row r="69" s="253" customFormat="1" ht="20.25" customHeight="1"/>
    <row r="70" s="253" customFormat="1" ht="20.25" customHeight="1"/>
    <row r="71" s="253" customFormat="1" ht="20.25" customHeight="1"/>
    <row r="72" s="253" customFormat="1" ht="20.25" customHeight="1"/>
    <row r="73" s="253" customFormat="1" ht="20.25" customHeight="1"/>
    <row r="74" s="253" customFormat="1" ht="20.25" customHeight="1"/>
    <row r="75" s="253" customFormat="1" ht="20.25" customHeight="1"/>
    <row r="76" s="253" customFormat="1" ht="45.75" customHeight="1"/>
    <row r="77" s="253" customFormat="1" ht="20.25" customHeight="1"/>
    <row r="78" s="253" customFormat="1" ht="20.25" customHeight="1"/>
    <row r="79" s="253" customFormat="1" ht="20.25" customHeight="1"/>
    <row r="80" s="253" customFormat="1" ht="20.25" customHeight="1"/>
    <row r="81" spans="241:242" ht="20.25" customHeight="1">
      <c r="IG81"/>
      <c r="IH81"/>
    </row>
    <row r="82" spans="241:242" ht="20.25" customHeight="1">
      <c r="IG82"/>
      <c r="IH82"/>
    </row>
  </sheetData>
  <sheetProtection/>
  <mergeCells count="2">
    <mergeCell ref="A1:B1"/>
    <mergeCell ref="A2:B2"/>
  </mergeCells>
  <printOptions horizontalCentered="1"/>
  <pageMargins left="0.59" right="0.59" top="0.7900000000000001" bottom="0.87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workbookViewId="0" topLeftCell="A1">
      <selection activeCell="D8" sqref="D8"/>
    </sheetView>
  </sheetViews>
  <sheetFormatPr defaultColWidth="9.00390625" defaultRowHeight="14.25"/>
  <cols>
    <col min="1" max="1" width="25.75390625" style="37" customWidth="1"/>
    <col min="2" max="2" width="16.75390625" style="37" customWidth="1"/>
    <col min="3" max="3" width="16.75390625" style="228" customWidth="1"/>
    <col min="4" max="4" width="16.75390625" style="37" customWidth="1"/>
    <col min="5" max="5" width="15.125" style="37" customWidth="1"/>
    <col min="6" max="255" width="9.00390625" style="37" customWidth="1"/>
  </cols>
  <sheetData>
    <row r="1" spans="1:4" s="4" customFormat="1" ht="30" customHeight="1">
      <c r="A1" s="181" t="s">
        <v>1431</v>
      </c>
      <c r="B1" s="181"/>
      <c r="C1" s="229"/>
      <c r="D1" s="181"/>
    </row>
    <row r="2" spans="1:4" ht="19.5" customHeight="1">
      <c r="A2" s="48"/>
      <c r="B2" s="230"/>
      <c r="C2" s="231"/>
      <c r="D2" s="183" t="s">
        <v>44</v>
      </c>
    </row>
    <row r="3" spans="1:6" s="160" customFormat="1" ht="24.75" customHeight="1">
      <c r="A3" s="232" t="s">
        <v>264</v>
      </c>
      <c r="B3" s="232" t="s">
        <v>265</v>
      </c>
      <c r="C3" s="233" t="s">
        <v>228</v>
      </c>
      <c r="D3" s="234" t="s">
        <v>229</v>
      </c>
      <c r="E3" s="235" t="s">
        <v>1432</v>
      </c>
      <c r="F3" s="236" t="s">
        <v>1433</v>
      </c>
    </row>
    <row r="4" spans="1:6" s="160" customFormat="1" ht="24.75" customHeight="1">
      <c r="A4" s="143" t="s">
        <v>1434</v>
      </c>
      <c r="B4" s="237">
        <v>20</v>
      </c>
      <c r="C4" s="238">
        <v>0</v>
      </c>
      <c r="D4" s="239">
        <v>0</v>
      </c>
      <c r="E4" s="240">
        <v>0</v>
      </c>
      <c r="F4" s="239">
        <v>5</v>
      </c>
    </row>
    <row r="5" spans="1:6" s="160" customFormat="1" ht="24.75" customHeight="1">
      <c r="A5" s="241" t="s">
        <v>1435</v>
      </c>
      <c r="B5" s="240">
        <v>122</v>
      </c>
      <c r="C5" s="242">
        <v>45</v>
      </c>
      <c r="D5" s="243">
        <v>45</v>
      </c>
      <c r="E5" s="244">
        <f>(F5-D5)/F5</f>
        <v>0.18</v>
      </c>
      <c r="F5" s="243">
        <v>55</v>
      </c>
    </row>
    <row r="6" spans="1:6" s="160" customFormat="1" ht="24.75" customHeight="1">
      <c r="A6" s="241" t="s">
        <v>1436</v>
      </c>
      <c r="B6" s="240">
        <v>89</v>
      </c>
      <c r="C6" s="242">
        <v>112</v>
      </c>
      <c r="D6" s="243">
        <v>112</v>
      </c>
      <c r="E6" s="244">
        <f>(F6-D6)/F6</f>
        <v>-1.55</v>
      </c>
      <c r="F6" s="243">
        <v>44</v>
      </c>
    </row>
    <row r="7" spans="1:6" s="160" customFormat="1" ht="24.75" customHeight="1">
      <c r="A7" s="241" t="s">
        <v>1437</v>
      </c>
      <c r="B7" s="240">
        <v>89</v>
      </c>
      <c r="C7" s="242">
        <v>39</v>
      </c>
      <c r="D7" s="243">
        <v>39</v>
      </c>
      <c r="E7" s="244">
        <f>(F7-D7)/F7</f>
        <v>-1.05</v>
      </c>
      <c r="F7" s="243">
        <v>19</v>
      </c>
    </row>
    <row r="8" spans="1:6" s="160" customFormat="1" ht="24.75" customHeight="1">
      <c r="A8" s="241" t="s">
        <v>1438</v>
      </c>
      <c r="B8" s="240">
        <v>0</v>
      </c>
      <c r="C8" s="245">
        <v>73</v>
      </c>
      <c r="D8" s="240">
        <v>73</v>
      </c>
      <c r="E8" s="244">
        <f>(F8-D8)/F8</f>
        <v>-1.92</v>
      </c>
      <c r="F8" s="240">
        <v>25</v>
      </c>
    </row>
    <row r="9" spans="1:6" s="160" customFormat="1" ht="24.75" customHeight="1">
      <c r="A9" s="241"/>
      <c r="B9" s="240"/>
      <c r="C9" s="245"/>
      <c r="D9" s="246"/>
      <c r="E9" s="244">
        <v>0</v>
      </c>
      <c r="F9" s="247"/>
    </row>
    <row r="10" spans="1:6" s="160" customFormat="1" ht="24.75" customHeight="1">
      <c r="A10" s="156" t="s">
        <v>316</v>
      </c>
      <c r="B10" s="248">
        <f>SUM(B4,B5,B6)</f>
        <v>231</v>
      </c>
      <c r="C10" s="249">
        <f>SUM(C4,C5,C6)</f>
        <v>157</v>
      </c>
      <c r="D10" s="250">
        <f>SUM(D4,D5,D6)</f>
        <v>157</v>
      </c>
      <c r="E10" s="244">
        <f>(F10-D10)/F10</f>
        <v>-0.51</v>
      </c>
      <c r="F10" s="251">
        <v>104</v>
      </c>
    </row>
    <row r="11" ht="14.25">
      <c r="F11" s="252"/>
    </row>
    <row r="26" ht="14.25">
      <c r="E26" s="180"/>
    </row>
  </sheetData>
  <sheetProtection/>
  <mergeCells count="1">
    <mergeCell ref="A1:D1"/>
  </mergeCells>
  <printOptions horizontalCentered="1"/>
  <pageMargins left="0.28" right="0.23999999999999996" top="0.98" bottom="0.790000000000000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D73"/>
  <sheetViews>
    <sheetView showZeros="0" workbookViewId="0" topLeftCell="A1">
      <pane xSplit="1" ySplit="3" topLeftCell="B4" activePane="bottomRight" state="frozen"/>
      <selection pane="bottomRight" activeCell="D20" sqref="D20"/>
    </sheetView>
  </sheetViews>
  <sheetFormatPr defaultColWidth="9.00390625" defaultRowHeight="21.75" customHeight="1"/>
  <cols>
    <col min="1" max="1" width="43.25390625" style="217" customWidth="1"/>
    <col min="2" max="3" width="19.125" style="218" customWidth="1"/>
    <col min="4" max="4" width="18.75390625" style="219" customWidth="1"/>
    <col min="5" max="212" width="9.00390625" style="218" customWidth="1"/>
  </cols>
  <sheetData>
    <row r="1" spans="1:4" ht="46.5" customHeight="1">
      <c r="A1" s="209" t="s">
        <v>1439</v>
      </c>
      <c r="B1" s="209"/>
      <c r="C1" s="209"/>
      <c r="D1" s="209"/>
    </row>
    <row r="2" spans="1:4" ht="21.75" customHeight="1">
      <c r="A2" s="220" t="s">
        <v>1440</v>
      </c>
      <c r="B2" s="220"/>
      <c r="C2" s="220"/>
      <c r="D2" s="220"/>
    </row>
    <row r="3" spans="1:4" ht="39.75" customHeight="1">
      <c r="A3" s="221" t="s">
        <v>1441</v>
      </c>
      <c r="B3" s="210" t="s">
        <v>1442</v>
      </c>
      <c r="C3" s="210" t="s">
        <v>1443</v>
      </c>
      <c r="D3" s="210" t="s">
        <v>1444</v>
      </c>
    </row>
    <row r="4" spans="1:4" ht="21.75" customHeight="1">
      <c r="A4" s="222" t="s">
        <v>319</v>
      </c>
      <c r="B4" s="223">
        <v>87147</v>
      </c>
      <c r="C4" s="223">
        <v>84654</v>
      </c>
      <c r="D4" s="223">
        <f>B4-C4</f>
        <v>2493</v>
      </c>
    </row>
    <row r="5" spans="1:4" ht="21.75" customHeight="1">
      <c r="A5" s="43" t="s">
        <v>51</v>
      </c>
      <c r="B5" s="224">
        <f>SUM(B6:B11)</f>
        <v>2193</v>
      </c>
      <c r="C5" s="224">
        <v>2108</v>
      </c>
      <c r="D5" s="225">
        <f aca="true" t="shared" si="0" ref="D5:D36">B5-C5</f>
        <v>85</v>
      </c>
    </row>
    <row r="6" spans="1:4" ht="21.75" customHeight="1">
      <c r="A6" s="226" t="s">
        <v>53</v>
      </c>
      <c r="B6" s="110">
        <v>360</v>
      </c>
      <c r="C6" s="110">
        <v>319</v>
      </c>
      <c r="D6" s="223">
        <f t="shared" si="0"/>
        <v>41</v>
      </c>
    </row>
    <row r="7" spans="1:4" ht="21.75" customHeight="1">
      <c r="A7" s="226" t="s">
        <v>55</v>
      </c>
      <c r="B7" s="110">
        <v>0</v>
      </c>
      <c r="C7" s="110"/>
      <c r="D7" s="223">
        <f t="shared" si="0"/>
        <v>0</v>
      </c>
    </row>
    <row r="8" spans="1:4" ht="21.75" customHeight="1">
      <c r="A8" s="226" t="s">
        <v>57</v>
      </c>
      <c r="B8" s="110">
        <v>839</v>
      </c>
      <c r="C8" s="110">
        <v>795</v>
      </c>
      <c r="D8" s="223">
        <f t="shared" si="0"/>
        <v>44</v>
      </c>
    </row>
    <row r="9" spans="1:4" ht="21.75" customHeight="1">
      <c r="A9" s="226" t="s">
        <v>59</v>
      </c>
      <c r="B9" s="110">
        <v>0</v>
      </c>
      <c r="C9" s="110">
        <v>0</v>
      </c>
      <c r="D9" s="223">
        <f t="shared" si="0"/>
        <v>0</v>
      </c>
    </row>
    <row r="10" spans="1:4" ht="21.75" customHeight="1">
      <c r="A10" s="226" t="s">
        <v>61</v>
      </c>
      <c r="B10" s="110">
        <v>994</v>
      </c>
      <c r="C10" s="110">
        <v>994</v>
      </c>
      <c r="D10" s="223">
        <f t="shared" si="0"/>
        <v>0</v>
      </c>
    </row>
    <row r="11" spans="1:212" s="216" customFormat="1" ht="21.75" customHeight="1">
      <c r="A11" s="226" t="s">
        <v>63</v>
      </c>
      <c r="B11" s="110">
        <v>0</v>
      </c>
      <c r="C11" s="110">
        <v>0</v>
      </c>
      <c r="D11" s="223">
        <f t="shared" si="0"/>
        <v>0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</row>
    <row r="12" spans="1:4" ht="21.75" customHeight="1">
      <c r="A12" s="43" t="s">
        <v>65</v>
      </c>
      <c r="B12" s="224">
        <f>SUM(B13:B52)</f>
        <v>50975</v>
      </c>
      <c r="C12" s="224">
        <v>48687</v>
      </c>
      <c r="D12" s="225">
        <f t="shared" si="0"/>
        <v>2288</v>
      </c>
    </row>
    <row r="13" spans="1:4" ht="21.75" customHeight="1">
      <c r="A13" s="226" t="s">
        <v>67</v>
      </c>
      <c r="B13" s="110">
        <v>0</v>
      </c>
      <c r="C13" s="110">
        <v>0</v>
      </c>
      <c r="D13" s="223">
        <f t="shared" si="0"/>
        <v>0</v>
      </c>
    </row>
    <row r="14" spans="1:4" ht="21.75" customHeight="1">
      <c r="A14" s="226" t="s">
        <v>69</v>
      </c>
      <c r="B14" s="110">
        <v>13397</v>
      </c>
      <c r="C14" s="110">
        <v>12116</v>
      </c>
      <c r="D14" s="223">
        <f t="shared" si="0"/>
        <v>1281</v>
      </c>
    </row>
    <row r="15" spans="1:4" ht="21.75" customHeight="1">
      <c r="A15" s="226" t="s">
        <v>71</v>
      </c>
      <c r="B15" s="110">
        <v>5931</v>
      </c>
      <c r="C15" s="110">
        <v>5931</v>
      </c>
      <c r="D15" s="223">
        <f t="shared" si="0"/>
        <v>0</v>
      </c>
    </row>
    <row r="16" spans="1:4" ht="21.75" customHeight="1">
      <c r="A16" s="226" t="s">
        <v>73</v>
      </c>
      <c r="B16" s="110">
        <v>1845</v>
      </c>
      <c r="C16" s="110">
        <v>1845</v>
      </c>
      <c r="D16" s="223">
        <f t="shared" si="0"/>
        <v>0</v>
      </c>
    </row>
    <row r="17" spans="1:4" ht="21.75" customHeight="1">
      <c r="A17" s="226" t="s">
        <v>75</v>
      </c>
      <c r="B17" s="110">
        <v>0</v>
      </c>
      <c r="C17" s="110">
        <v>0</v>
      </c>
      <c r="D17" s="223">
        <f t="shared" si="0"/>
        <v>0</v>
      </c>
    </row>
    <row r="18" spans="1:4" ht="21.75" customHeight="1">
      <c r="A18" s="226" t="s">
        <v>77</v>
      </c>
      <c r="B18" s="110">
        <v>0</v>
      </c>
      <c r="C18" s="110">
        <v>0</v>
      </c>
      <c r="D18" s="223">
        <f t="shared" si="0"/>
        <v>0</v>
      </c>
    </row>
    <row r="19" spans="1:4" ht="21.75" customHeight="1">
      <c r="A19" s="226" t="s">
        <v>1445</v>
      </c>
      <c r="B19" s="110">
        <v>0</v>
      </c>
      <c r="C19" s="110">
        <v>0</v>
      </c>
      <c r="D19" s="223">
        <f t="shared" si="0"/>
        <v>0</v>
      </c>
    </row>
    <row r="20" spans="1:4" ht="21.75" customHeight="1">
      <c r="A20" s="226" t="s">
        <v>1446</v>
      </c>
      <c r="B20" s="110">
        <v>0</v>
      </c>
      <c r="C20" s="110">
        <v>0</v>
      </c>
      <c r="D20" s="223">
        <f t="shared" si="0"/>
        <v>0</v>
      </c>
    </row>
    <row r="21" spans="1:4" ht="21.75" customHeight="1">
      <c r="A21" s="226" t="s">
        <v>1447</v>
      </c>
      <c r="B21" s="110">
        <v>0</v>
      </c>
      <c r="C21" s="110">
        <v>0</v>
      </c>
      <c r="D21" s="223">
        <f t="shared" si="0"/>
        <v>0</v>
      </c>
    </row>
    <row r="22" spans="1:4" ht="21.75" customHeight="1">
      <c r="A22" s="226" t="s">
        <v>1448</v>
      </c>
      <c r="B22" s="110"/>
      <c r="C22" s="110"/>
      <c r="D22" s="223">
        <f t="shared" si="0"/>
        <v>0</v>
      </c>
    </row>
    <row r="23" spans="1:4" ht="21.75" customHeight="1">
      <c r="A23" s="226" t="s">
        <v>1449</v>
      </c>
      <c r="B23" s="110">
        <v>0</v>
      </c>
      <c r="C23" s="110">
        <v>0</v>
      </c>
      <c r="D23" s="223">
        <f t="shared" si="0"/>
        <v>0</v>
      </c>
    </row>
    <row r="24" spans="1:4" ht="21.75" customHeight="1">
      <c r="A24" s="226" t="s">
        <v>1450</v>
      </c>
      <c r="B24" s="110">
        <v>0</v>
      </c>
      <c r="C24" s="110">
        <v>0</v>
      </c>
      <c r="D24" s="223">
        <f t="shared" si="0"/>
        <v>0</v>
      </c>
    </row>
    <row r="25" spans="1:4" ht="27" customHeight="1">
      <c r="A25" s="226" t="s">
        <v>79</v>
      </c>
      <c r="B25" s="110">
        <v>0</v>
      </c>
      <c r="C25" s="110">
        <v>0</v>
      </c>
      <c r="D25" s="223">
        <f t="shared" si="0"/>
        <v>0</v>
      </c>
    </row>
    <row r="26" spans="1:4" ht="21.75" customHeight="1">
      <c r="A26" s="226" t="s">
        <v>81</v>
      </c>
      <c r="B26" s="110">
        <v>0</v>
      </c>
      <c r="C26" s="110">
        <v>0</v>
      </c>
      <c r="D26" s="223">
        <f t="shared" si="0"/>
        <v>0</v>
      </c>
    </row>
    <row r="27" spans="1:4" ht="21.75" customHeight="1">
      <c r="A27" s="226" t="s">
        <v>83</v>
      </c>
      <c r="B27" s="110">
        <v>2490</v>
      </c>
      <c r="C27" s="110">
        <v>1733</v>
      </c>
      <c r="D27" s="223">
        <f t="shared" si="0"/>
        <v>757</v>
      </c>
    </row>
    <row r="28" spans="1:4" ht="21.75" customHeight="1">
      <c r="A28" s="226" t="s">
        <v>85</v>
      </c>
      <c r="B28" s="110">
        <v>0</v>
      </c>
      <c r="C28" s="110">
        <v>0</v>
      </c>
      <c r="D28" s="223">
        <f t="shared" si="0"/>
        <v>0</v>
      </c>
    </row>
    <row r="29" spans="1:4" ht="21.75" customHeight="1">
      <c r="A29" s="226" t="s">
        <v>87</v>
      </c>
      <c r="B29" s="110">
        <v>13441</v>
      </c>
      <c r="C29" s="110">
        <v>13201</v>
      </c>
      <c r="D29" s="223">
        <f t="shared" si="0"/>
        <v>240</v>
      </c>
    </row>
    <row r="30" spans="1:4" ht="21.75" customHeight="1">
      <c r="A30" s="226" t="s">
        <v>89</v>
      </c>
      <c r="B30" s="110">
        <v>0</v>
      </c>
      <c r="C30" s="110">
        <v>0</v>
      </c>
      <c r="D30" s="223">
        <f t="shared" si="0"/>
        <v>0</v>
      </c>
    </row>
    <row r="31" spans="1:4" ht="21.75" customHeight="1">
      <c r="A31" s="226" t="s">
        <v>91</v>
      </c>
      <c r="B31" s="110">
        <v>0</v>
      </c>
      <c r="C31" s="110">
        <v>0</v>
      </c>
      <c r="D31" s="223">
        <f t="shared" si="0"/>
        <v>0</v>
      </c>
    </row>
    <row r="32" spans="1:4" ht="21.75" customHeight="1">
      <c r="A32" s="226" t="s">
        <v>93</v>
      </c>
      <c r="B32" s="110">
        <v>0</v>
      </c>
      <c r="C32" s="110">
        <v>0</v>
      </c>
      <c r="D32" s="223">
        <f t="shared" si="0"/>
        <v>0</v>
      </c>
    </row>
    <row r="33" spans="1:4" ht="21.75" customHeight="1">
      <c r="A33" s="226" t="s">
        <v>95</v>
      </c>
      <c r="B33" s="110">
        <v>0</v>
      </c>
      <c r="C33" s="110">
        <v>0</v>
      </c>
      <c r="D33" s="223">
        <f t="shared" si="0"/>
        <v>0</v>
      </c>
    </row>
    <row r="34" spans="1:4" ht="21.75" customHeight="1">
      <c r="A34" s="226" t="s">
        <v>97</v>
      </c>
      <c r="B34" s="110">
        <v>0</v>
      </c>
      <c r="C34" s="110">
        <v>0</v>
      </c>
      <c r="D34" s="223">
        <f t="shared" si="0"/>
        <v>0</v>
      </c>
    </row>
    <row r="35" spans="1:4" ht="21.75" customHeight="1">
      <c r="A35" s="226" t="s">
        <v>99</v>
      </c>
      <c r="B35" s="110">
        <v>598</v>
      </c>
      <c r="C35" s="110">
        <v>598</v>
      </c>
      <c r="D35" s="223">
        <f t="shared" si="0"/>
        <v>0</v>
      </c>
    </row>
    <row r="36" spans="1:4" ht="21.75" customHeight="1">
      <c r="A36" s="226" t="s">
        <v>101</v>
      </c>
      <c r="B36" s="110">
        <v>2635</v>
      </c>
      <c r="C36" s="110">
        <v>2635</v>
      </c>
      <c r="D36" s="223">
        <f t="shared" si="0"/>
        <v>0</v>
      </c>
    </row>
    <row r="37" spans="1:4" ht="21.75" customHeight="1">
      <c r="A37" s="226" t="s">
        <v>103</v>
      </c>
      <c r="B37" s="110">
        <v>3</v>
      </c>
      <c r="C37" s="110">
        <v>3</v>
      </c>
      <c r="D37" s="223">
        <f aca="true" t="shared" si="1" ref="D37:D73">B37-C37</f>
        <v>0</v>
      </c>
    </row>
    <row r="38" spans="1:4" ht="21.75" customHeight="1">
      <c r="A38" s="226" t="s">
        <v>105</v>
      </c>
      <c r="B38" s="110">
        <v>85</v>
      </c>
      <c r="C38" s="110">
        <v>75</v>
      </c>
      <c r="D38" s="223">
        <f t="shared" si="1"/>
        <v>10</v>
      </c>
    </row>
    <row r="39" spans="1:4" ht="21.75" customHeight="1">
      <c r="A39" s="226" t="s">
        <v>107</v>
      </c>
      <c r="B39" s="110">
        <v>5155</v>
      </c>
      <c r="C39" s="110">
        <v>5155</v>
      </c>
      <c r="D39" s="223">
        <f t="shared" si="1"/>
        <v>0</v>
      </c>
    </row>
    <row r="40" spans="1:4" ht="21.75" customHeight="1">
      <c r="A40" s="226" t="s">
        <v>1451</v>
      </c>
      <c r="B40" s="110">
        <v>3579</v>
      </c>
      <c r="C40" s="110">
        <v>3579</v>
      </c>
      <c r="D40" s="223">
        <f t="shared" si="1"/>
        <v>0</v>
      </c>
    </row>
    <row r="41" spans="1:4" ht="21.75" customHeight="1">
      <c r="A41" s="226" t="s">
        <v>111</v>
      </c>
      <c r="B41" s="110">
        <v>0</v>
      </c>
      <c r="C41" s="110">
        <v>0</v>
      </c>
      <c r="D41" s="223">
        <f t="shared" si="1"/>
        <v>0</v>
      </c>
    </row>
    <row r="42" spans="1:4" ht="21.75" customHeight="1">
      <c r="A42" s="226" t="s">
        <v>113</v>
      </c>
      <c r="B42" s="110">
        <v>0</v>
      </c>
      <c r="C42" s="110">
        <v>0</v>
      </c>
      <c r="D42" s="223">
        <f t="shared" si="1"/>
        <v>0</v>
      </c>
    </row>
    <row r="43" spans="1:4" ht="21.75" customHeight="1">
      <c r="A43" s="226" t="s">
        <v>115</v>
      </c>
      <c r="B43" s="110">
        <v>624</v>
      </c>
      <c r="C43" s="110">
        <v>624</v>
      </c>
      <c r="D43" s="223">
        <f t="shared" si="1"/>
        <v>0</v>
      </c>
    </row>
    <row r="44" spans="1:4" ht="33" customHeight="1">
      <c r="A44" s="226" t="s">
        <v>117</v>
      </c>
      <c r="B44" s="110">
        <v>103</v>
      </c>
      <c r="C44" s="110">
        <v>103</v>
      </c>
      <c r="D44" s="223">
        <f t="shared" si="1"/>
        <v>0</v>
      </c>
    </row>
    <row r="45" spans="1:4" ht="21.75" customHeight="1">
      <c r="A45" s="226" t="s">
        <v>119</v>
      </c>
      <c r="B45" s="110"/>
      <c r="C45" s="110"/>
      <c r="D45" s="223">
        <f t="shared" si="1"/>
        <v>0</v>
      </c>
    </row>
    <row r="46" spans="1:4" ht="21.75" customHeight="1">
      <c r="A46" s="226" t="s">
        <v>121</v>
      </c>
      <c r="B46" s="110">
        <v>0</v>
      </c>
      <c r="C46" s="110">
        <v>0</v>
      </c>
      <c r="D46" s="223">
        <f t="shared" si="1"/>
        <v>0</v>
      </c>
    </row>
    <row r="47" spans="1:4" ht="21.75" customHeight="1">
      <c r="A47" s="226" t="s">
        <v>123</v>
      </c>
      <c r="B47" s="110">
        <v>0</v>
      </c>
      <c r="C47" s="110">
        <v>0</v>
      </c>
      <c r="D47" s="223">
        <f t="shared" si="1"/>
        <v>0</v>
      </c>
    </row>
    <row r="48" spans="1:4" ht="21.75" customHeight="1">
      <c r="A48" s="226" t="s">
        <v>125</v>
      </c>
      <c r="B48" s="110">
        <v>0</v>
      </c>
      <c r="C48" s="110">
        <v>0</v>
      </c>
      <c r="D48" s="223">
        <f t="shared" si="1"/>
        <v>0</v>
      </c>
    </row>
    <row r="49" spans="1:4" ht="21.75" customHeight="1">
      <c r="A49" s="226" t="s">
        <v>127</v>
      </c>
      <c r="B49" s="110"/>
      <c r="C49" s="110"/>
      <c r="D49" s="223">
        <f t="shared" si="1"/>
        <v>0</v>
      </c>
    </row>
    <row r="50" spans="1:4" ht="21.75" customHeight="1">
      <c r="A50" s="226" t="s">
        <v>129</v>
      </c>
      <c r="B50" s="110">
        <v>0</v>
      </c>
      <c r="C50" s="110">
        <v>0</v>
      </c>
      <c r="D50" s="223">
        <f t="shared" si="1"/>
        <v>0</v>
      </c>
    </row>
    <row r="51" spans="1:4" ht="21.75" customHeight="1">
      <c r="A51" s="226" t="s">
        <v>133</v>
      </c>
      <c r="B51" s="110">
        <v>1089</v>
      </c>
      <c r="C51" s="110">
        <v>1089</v>
      </c>
      <c r="D51" s="223">
        <f t="shared" si="1"/>
        <v>0</v>
      </c>
    </row>
    <row r="52" spans="1:4" ht="21.75" customHeight="1">
      <c r="A52" s="226" t="s">
        <v>135</v>
      </c>
      <c r="B52" s="110">
        <v>0</v>
      </c>
      <c r="C52" s="110"/>
      <c r="D52" s="223">
        <f t="shared" si="1"/>
        <v>0</v>
      </c>
    </row>
    <row r="53" spans="1:4" ht="21.75" customHeight="1">
      <c r="A53" s="43" t="s">
        <v>137</v>
      </c>
      <c r="B53" s="224">
        <f>SUM(B54:B73)</f>
        <v>33979</v>
      </c>
      <c r="C53" s="224">
        <v>33859</v>
      </c>
      <c r="D53" s="225">
        <f t="shared" si="1"/>
        <v>120</v>
      </c>
    </row>
    <row r="54" spans="1:4" ht="21.75" customHeight="1">
      <c r="A54" s="226" t="s">
        <v>139</v>
      </c>
      <c r="B54" s="110">
        <v>128</v>
      </c>
      <c r="C54" s="110">
        <v>128</v>
      </c>
      <c r="D54" s="223">
        <f t="shared" si="1"/>
        <v>0</v>
      </c>
    </row>
    <row r="55" spans="1:4" ht="21.75" customHeight="1">
      <c r="A55" s="226" t="s">
        <v>140</v>
      </c>
      <c r="B55" s="110">
        <v>0</v>
      </c>
      <c r="C55" s="110">
        <v>0</v>
      </c>
      <c r="D55" s="223">
        <f t="shared" si="1"/>
        <v>0</v>
      </c>
    </row>
    <row r="56" spans="1:4" ht="21.75" customHeight="1">
      <c r="A56" s="226" t="s">
        <v>141</v>
      </c>
      <c r="B56" s="110"/>
      <c r="C56" s="110"/>
      <c r="D56" s="223">
        <f t="shared" si="1"/>
        <v>0</v>
      </c>
    </row>
    <row r="57" spans="1:4" ht="21.75" customHeight="1">
      <c r="A57" s="226" t="s">
        <v>142</v>
      </c>
      <c r="B57" s="110">
        <v>10</v>
      </c>
      <c r="C57" s="110">
        <v>10</v>
      </c>
      <c r="D57" s="223">
        <f t="shared" si="1"/>
        <v>0</v>
      </c>
    </row>
    <row r="58" spans="1:4" ht="21.75" customHeight="1">
      <c r="A58" s="226" t="s">
        <v>143</v>
      </c>
      <c r="B58" s="110">
        <v>310</v>
      </c>
      <c r="C58" s="110">
        <v>310</v>
      </c>
      <c r="D58" s="223">
        <f t="shared" si="1"/>
        <v>0</v>
      </c>
    </row>
    <row r="59" spans="1:4" ht="21.75" customHeight="1">
      <c r="A59" s="226" t="s">
        <v>144</v>
      </c>
      <c r="B59" s="110">
        <v>670</v>
      </c>
      <c r="C59" s="110">
        <v>670</v>
      </c>
      <c r="D59" s="223">
        <f t="shared" si="1"/>
        <v>0</v>
      </c>
    </row>
    <row r="60" spans="1:4" ht="21.75" customHeight="1">
      <c r="A60" s="226" t="s">
        <v>145</v>
      </c>
      <c r="B60" s="110">
        <v>4</v>
      </c>
      <c r="C60" s="110">
        <v>1</v>
      </c>
      <c r="D60" s="223">
        <f t="shared" si="1"/>
        <v>3</v>
      </c>
    </row>
    <row r="61" spans="1:4" ht="21.75" customHeight="1">
      <c r="A61" s="226" t="s">
        <v>146</v>
      </c>
      <c r="B61" s="110">
        <v>362</v>
      </c>
      <c r="C61" s="110">
        <v>362</v>
      </c>
      <c r="D61" s="223">
        <f t="shared" si="1"/>
        <v>0</v>
      </c>
    </row>
    <row r="62" spans="1:4" ht="21.75" customHeight="1">
      <c r="A62" s="226" t="s">
        <v>147</v>
      </c>
      <c r="B62" s="110">
        <v>763</v>
      </c>
      <c r="C62" s="110">
        <v>763</v>
      </c>
      <c r="D62" s="223">
        <f t="shared" si="1"/>
        <v>0</v>
      </c>
    </row>
    <row r="63" spans="1:4" ht="21.75" customHeight="1">
      <c r="A63" s="226" t="s">
        <v>148</v>
      </c>
      <c r="B63" s="110">
        <v>4515</v>
      </c>
      <c r="C63" s="110">
        <v>4515</v>
      </c>
      <c r="D63" s="223">
        <f t="shared" si="1"/>
        <v>0</v>
      </c>
    </row>
    <row r="64" spans="1:4" ht="21.75" customHeight="1">
      <c r="A64" s="226" t="s">
        <v>149</v>
      </c>
      <c r="B64" s="110"/>
      <c r="C64" s="110"/>
      <c r="D64" s="223">
        <f t="shared" si="1"/>
        <v>0</v>
      </c>
    </row>
    <row r="65" spans="1:4" ht="21.75" customHeight="1">
      <c r="A65" s="226" t="s">
        <v>150</v>
      </c>
      <c r="B65" s="110">
        <v>85</v>
      </c>
      <c r="C65" s="110">
        <v>68</v>
      </c>
      <c r="D65" s="223">
        <f t="shared" si="1"/>
        <v>17</v>
      </c>
    </row>
    <row r="66" spans="1:4" ht="21.75" customHeight="1">
      <c r="A66" s="226" t="s">
        <v>151</v>
      </c>
      <c r="B66" s="110">
        <v>183</v>
      </c>
      <c r="C66" s="110">
        <v>83</v>
      </c>
      <c r="D66" s="223">
        <f t="shared" si="1"/>
        <v>100</v>
      </c>
    </row>
    <row r="67" spans="1:4" ht="21.75" customHeight="1">
      <c r="A67" s="226" t="s">
        <v>152</v>
      </c>
      <c r="B67" s="110">
        <v>0</v>
      </c>
      <c r="C67" s="110">
        <v>0</v>
      </c>
      <c r="D67" s="223">
        <f t="shared" si="1"/>
        <v>0</v>
      </c>
    </row>
    <row r="68" spans="1:4" ht="21.75" customHeight="1">
      <c r="A68" s="226" t="s">
        <v>153</v>
      </c>
      <c r="B68" s="110">
        <v>73</v>
      </c>
      <c r="C68" s="110">
        <v>73</v>
      </c>
      <c r="D68" s="223">
        <f t="shared" si="1"/>
        <v>0</v>
      </c>
    </row>
    <row r="69" spans="1:4" ht="21.75" customHeight="1">
      <c r="A69" s="226" t="s">
        <v>154</v>
      </c>
      <c r="B69" s="110">
        <v>0</v>
      </c>
      <c r="C69" s="110">
        <v>0</v>
      </c>
      <c r="D69" s="223">
        <f t="shared" si="1"/>
        <v>0</v>
      </c>
    </row>
    <row r="70" spans="1:4" ht="21.75" customHeight="1">
      <c r="A70" s="226" t="s">
        <v>155</v>
      </c>
      <c r="B70" s="110">
        <v>0</v>
      </c>
      <c r="C70" s="110">
        <v>0</v>
      </c>
      <c r="D70" s="223">
        <f t="shared" si="1"/>
        <v>0</v>
      </c>
    </row>
    <row r="71" spans="1:4" ht="21.75" customHeight="1">
      <c r="A71" s="226" t="s">
        <v>156</v>
      </c>
      <c r="B71" s="110">
        <v>26876</v>
      </c>
      <c r="C71" s="110">
        <v>26876</v>
      </c>
      <c r="D71" s="223">
        <f t="shared" si="1"/>
        <v>0</v>
      </c>
    </row>
    <row r="72" spans="1:4" ht="21.75" customHeight="1">
      <c r="A72" s="226" t="s">
        <v>157</v>
      </c>
      <c r="B72" s="110">
        <v>0</v>
      </c>
      <c r="C72" s="110">
        <v>0</v>
      </c>
      <c r="D72" s="223">
        <f t="shared" si="1"/>
        <v>0</v>
      </c>
    </row>
    <row r="73" spans="1:4" ht="21.75" customHeight="1">
      <c r="A73" s="226" t="s">
        <v>159</v>
      </c>
      <c r="B73" s="110"/>
      <c r="C73" s="110"/>
      <c r="D73" s="223">
        <f t="shared" si="1"/>
        <v>0</v>
      </c>
    </row>
  </sheetData>
  <sheetProtection/>
  <mergeCells count="2">
    <mergeCell ref="A1:D1"/>
    <mergeCell ref="A2:D2"/>
  </mergeCells>
  <printOptions horizontalCentered="1"/>
  <pageMargins left="0.75" right="0.75" top="0.7900000000000001" bottom="0.59" header="0.51" footer="0.51"/>
  <pageSetup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0" sqref="D10:E10"/>
    </sheetView>
  </sheetViews>
  <sheetFormatPr defaultColWidth="9.00390625" defaultRowHeight="21.75" customHeight="1"/>
  <cols>
    <col min="1" max="1" width="9.125" style="78" customWidth="1"/>
    <col min="2" max="3" width="12.875" style="208" customWidth="1"/>
    <col min="4" max="4" width="15.625" style="208" customWidth="1"/>
    <col min="5" max="5" width="15.125" style="78" customWidth="1"/>
    <col min="6" max="6" width="9.00390625" style="78" customWidth="1"/>
    <col min="7" max="11" width="9.00390625" style="78" hidden="1" customWidth="1"/>
    <col min="12" max="16384" width="9.00390625" style="78" customWidth="1"/>
  </cols>
  <sheetData>
    <row r="1" spans="1:5" s="206" customFormat="1" ht="32.25" customHeight="1">
      <c r="A1" s="209" t="s">
        <v>1452</v>
      </c>
      <c r="B1" s="209"/>
      <c r="C1" s="209"/>
      <c r="D1" s="209"/>
      <c r="E1" s="209"/>
    </row>
    <row r="2" spans="1:5" s="207" customFormat="1" ht="18" customHeight="1">
      <c r="A2" s="83" t="s">
        <v>44</v>
      </c>
      <c r="B2" s="83"/>
      <c r="C2" s="83"/>
      <c r="D2" s="83"/>
      <c r="E2" s="83"/>
    </row>
    <row r="3" spans="1:5" s="79" customFormat="1" ht="49.5" customHeight="1">
      <c r="A3" s="88" t="s">
        <v>1453</v>
      </c>
      <c r="B3" s="210" t="s">
        <v>290</v>
      </c>
      <c r="C3" s="210" t="s">
        <v>1454</v>
      </c>
      <c r="D3" s="210" t="s">
        <v>1455</v>
      </c>
      <c r="E3" s="210" t="s">
        <v>1456</v>
      </c>
    </row>
    <row r="4" spans="1:5" s="188" customFormat="1" ht="19.5" customHeight="1">
      <c r="A4" s="211" t="s">
        <v>1457</v>
      </c>
      <c r="B4" s="91">
        <v>926</v>
      </c>
      <c r="C4" s="91">
        <v>23</v>
      </c>
      <c r="D4" s="91">
        <v>900</v>
      </c>
      <c r="E4" s="91">
        <v>3</v>
      </c>
    </row>
    <row r="5" spans="1:5" s="188" customFormat="1" ht="19.5" customHeight="1">
      <c r="A5" s="211" t="s">
        <v>1458</v>
      </c>
      <c r="B5" s="91">
        <v>1567</v>
      </c>
      <c r="C5" s="91">
        <v>62</v>
      </c>
      <c r="D5" s="91">
        <v>1388</v>
      </c>
      <c r="E5" s="91">
        <v>117</v>
      </c>
    </row>
    <row r="6" spans="1:5" s="188" customFormat="1" ht="19.5" customHeight="1">
      <c r="A6" s="211"/>
      <c r="B6" s="91"/>
      <c r="C6" s="91"/>
      <c r="D6" s="212"/>
      <c r="E6" s="91"/>
    </row>
    <row r="7" spans="1:5" s="188" customFormat="1" ht="19.5" customHeight="1">
      <c r="A7" s="211"/>
      <c r="B7" s="91"/>
      <c r="C7" s="91"/>
      <c r="D7" s="91"/>
      <c r="E7" s="91"/>
    </row>
    <row r="8" spans="1:5" s="188" customFormat="1" ht="19.5" customHeight="1">
      <c r="A8" s="211"/>
      <c r="B8" s="91"/>
      <c r="C8" s="91"/>
      <c r="D8" s="91"/>
      <c r="E8" s="91"/>
    </row>
    <row r="9" spans="1:5" s="188" customFormat="1" ht="19.5" customHeight="1">
      <c r="A9" s="211"/>
      <c r="B9" s="91"/>
      <c r="C9" s="91"/>
      <c r="D9" s="91"/>
      <c r="E9" s="91"/>
    </row>
    <row r="10" spans="1:5" s="208" customFormat="1" ht="19.5" customHeight="1">
      <c r="A10" s="213" t="s">
        <v>319</v>
      </c>
      <c r="B10" s="214">
        <v>2493</v>
      </c>
      <c r="C10" s="214">
        <f>SUM(C4:C9)</f>
        <v>85</v>
      </c>
      <c r="D10" s="214">
        <f>SUM(D4:D9)</f>
        <v>2288</v>
      </c>
      <c r="E10" s="214">
        <f>SUM(E4:E9)</f>
        <v>120</v>
      </c>
    </row>
    <row r="11" s="188" customFormat="1" ht="21.75" customHeight="1"/>
    <row r="12" spans="2:4" s="188" customFormat="1" ht="21.75" customHeight="1">
      <c r="B12" s="215"/>
      <c r="D12" s="215"/>
    </row>
    <row r="13" s="188" customFormat="1" ht="21.75" customHeight="1">
      <c r="D13" s="215"/>
    </row>
    <row r="14" s="188" customFormat="1" ht="21.75" customHeight="1">
      <c r="D14" s="215"/>
    </row>
  </sheetData>
  <sheetProtection/>
  <mergeCells count="2">
    <mergeCell ref="A1:E1"/>
    <mergeCell ref="A2:E2"/>
  </mergeCells>
  <printOptions horizontalCentered="1"/>
  <pageMargins left="0.55" right="0.55" top="0.59" bottom="0.39" header="0.51" footer="0.51"/>
  <pageSetup horizontalDpi="600" verticalDpi="600" orientation="portrait" paperSize="9" scale="13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7"/>
  <sheetViews>
    <sheetView zoomScaleSheetLayoutView="100" workbookViewId="0" topLeftCell="A1">
      <selection activeCell="A8" sqref="A8:A9"/>
    </sheetView>
  </sheetViews>
  <sheetFormatPr defaultColWidth="9.00390625" defaultRowHeight="14.25"/>
  <cols>
    <col min="1" max="1" width="54.00390625" style="4" customWidth="1"/>
    <col min="2" max="2" width="18.50390625" style="4" customWidth="1"/>
    <col min="3" max="16384" width="9.00390625" style="4" customWidth="1"/>
  </cols>
  <sheetData>
    <row r="1" spans="1:2" ht="33" customHeight="1">
      <c r="A1" s="196" t="s">
        <v>1459</v>
      </c>
      <c r="B1" s="196"/>
    </row>
    <row r="2" spans="1:2" s="160" customFormat="1" ht="19.5" customHeight="1">
      <c r="A2" s="197"/>
      <c r="B2" s="198" t="s">
        <v>1460</v>
      </c>
    </row>
    <row r="3" spans="1:2" s="180" customFormat="1" ht="19.5" customHeight="1">
      <c r="A3" s="199" t="s">
        <v>1461</v>
      </c>
      <c r="B3" s="199" t="s">
        <v>229</v>
      </c>
    </row>
    <row r="4" spans="1:2" ht="19.5" customHeight="1">
      <c r="A4" s="200" t="s">
        <v>1462</v>
      </c>
      <c r="B4" s="201">
        <v>0</v>
      </c>
    </row>
    <row r="5" spans="1:2" ht="19.5" customHeight="1">
      <c r="A5" s="200" t="s">
        <v>266</v>
      </c>
      <c r="B5" s="201">
        <v>0</v>
      </c>
    </row>
    <row r="6" spans="1:2" ht="19.5" customHeight="1">
      <c r="A6" s="202" t="s">
        <v>1463</v>
      </c>
      <c r="B6" s="201">
        <v>0</v>
      </c>
    </row>
    <row r="7" spans="1:2" ht="19.5" customHeight="1">
      <c r="A7" s="202" t="s">
        <v>1464</v>
      </c>
      <c r="B7" s="201">
        <v>0</v>
      </c>
    </row>
    <row r="8" spans="1:2" ht="19.5" customHeight="1">
      <c r="A8" s="203" t="s">
        <v>1465</v>
      </c>
      <c r="B8" s="201">
        <v>0</v>
      </c>
    </row>
    <row r="9" spans="1:2" ht="30.75" customHeight="1">
      <c r="A9" s="204" t="s">
        <v>1466</v>
      </c>
      <c r="B9" s="201">
        <v>0</v>
      </c>
    </row>
    <row r="10" spans="1:2" ht="19.5" customHeight="1">
      <c r="A10" s="200" t="s">
        <v>269</v>
      </c>
      <c r="B10" s="201">
        <v>0</v>
      </c>
    </row>
    <row r="11" spans="1:2" ht="19.5" customHeight="1">
      <c r="A11" s="200" t="s">
        <v>270</v>
      </c>
      <c r="B11" s="201">
        <v>0</v>
      </c>
    </row>
    <row r="12" spans="1:2" ht="19.5" customHeight="1">
      <c r="A12" s="203" t="s">
        <v>1467</v>
      </c>
      <c r="B12" s="201">
        <v>0</v>
      </c>
    </row>
    <row r="13" spans="1:2" ht="19.5" customHeight="1">
      <c r="A13" s="203" t="s">
        <v>1468</v>
      </c>
      <c r="B13" s="201">
        <v>0</v>
      </c>
    </row>
    <row r="14" spans="1:2" ht="19.5" customHeight="1">
      <c r="A14" s="205" t="s">
        <v>1469</v>
      </c>
      <c r="B14" s="201">
        <v>0</v>
      </c>
    </row>
    <row r="15" spans="1:2" ht="19.5" customHeight="1">
      <c r="A15" s="205" t="s">
        <v>1470</v>
      </c>
      <c r="B15" s="201">
        <v>0</v>
      </c>
    </row>
    <row r="16" spans="1:2" ht="19.5" customHeight="1">
      <c r="A16" s="205" t="s">
        <v>1471</v>
      </c>
      <c r="B16" s="201">
        <v>0</v>
      </c>
    </row>
    <row r="17" spans="1:2" ht="19.5" customHeight="1">
      <c r="A17" s="200" t="s">
        <v>271</v>
      </c>
      <c r="B17" s="201">
        <v>0</v>
      </c>
    </row>
    <row r="18" spans="1:2" ht="19.5" customHeight="1">
      <c r="A18" s="203" t="s">
        <v>1472</v>
      </c>
      <c r="B18" s="201">
        <v>0</v>
      </c>
    </row>
    <row r="19" spans="1:2" ht="19.5" customHeight="1">
      <c r="A19" s="205" t="s">
        <v>1473</v>
      </c>
      <c r="B19" s="201">
        <v>0</v>
      </c>
    </row>
    <row r="20" spans="1:2" s="195" customFormat="1" ht="19.5" customHeight="1">
      <c r="A20" s="205" t="s">
        <v>1474</v>
      </c>
      <c r="B20" s="201">
        <v>0</v>
      </c>
    </row>
    <row r="21" spans="1:2" ht="19.5" customHeight="1">
      <c r="A21" s="200" t="s">
        <v>393</v>
      </c>
      <c r="B21" s="201">
        <v>0</v>
      </c>
    </row>
    <row r="22" spans="1:2" ht="19.5" customHeight="1">
      <c r="A22" s="203" t="s">
        <v>1475</v>
      </c>
      <c r="B22" s="201">
        <v>0</v>
      </c>
    </row>
    <row r="23" spans="1:2" ht="19.5" customHeight="1">
      <c r="A23" s="205" t="s">
        <v>1476</v>
      </c>
      <c r="B23" s="201">
        <v>0</v>
      </c>
    </row>
    <row r="24" spans="1:2" ht="19.5" customHeight="1">
      <c r="A24" s="200" t="s">
        <v>419</v>
      </c>
      <c r="B24" s="201">
        <v>0</v>
      </c>
    </row>
    <row r="25" spans="1:2" ht="19.5" customHeight="1">
      <c r="A25" s="202" t="s">
        <v>1477</v>
      </c>
      <c r="B25" s="201">
        <v>0</v>
      </c>
    </row>
    <row r="26" spans="1:2" ht="19.5" customHeight="1">
      <c r="A26" s="202" t="s">
        <v>1478</v>
      </c>
      <c r="B26" s="201">
        <v>0</v>
      </c>
    </row>
    <row r="27" spans="1:2" ht="19.5" customHeight="1">
      <c r="A27" s="202" t="s">
        <v>1479</v>
      </c>
      <c r="B27" s="201">
        <v>0</v>
      </c>
    </row>
    <row r="28" spans="1:2" ht="19.5" customHeight="1">
      <c r="A28" s="202" t="s">
        <v>1480</v>
      </c>
      <c r="B28" s="201">
        <v>0</v>
      </c>
    </row>
    <row r="29" spans="1:2" ht="19.5" customHeight="1">
      <c r="A29" s="200" t="s">
        <v>277</v>
      </c>
      <c r="B29" s="201">
        <v>0</v>
      </c>
    </row>
    <row r="30" spans="1:2" ht="19.5" customHeight="1">
      <c r="A30" s="202" t="s">
        <v>1481</v>
      </c>
      <c r="B30" s="201">
        <v>0</v>
      </c>
    </row>
    <row r="31" spans="1:2" ht="19.5" customHeight="1">
      <c r="A31" s="202" t="s">
        <v>1482</v>
      </c>
      <c r="B31" s="201">
        <v>0</v>
      </c>
    </row>
    <row r="32" spans="1:2" ht="19.5" customHeight="1">
      <c r="A32" s="200" t="s">
        <v>471</v>
      </c>
      <c r="B32" s="201">
        <v>0</v>
      </c>
    </row>
    <row r="33" spans="1:2" ht="19.5" customHeight="1">
      <c r="A33" s="205" t="s">
        <v>1483</v>
      </c>
      <c r="B33" s="201">
        <v>0</v>
      </c>
    </row>
    <row r="34" spans="1:2" ht="19.5" customHeight="1">
      <c r="A34" s="205" t="s">
        <v>1484</v>
      </c>
      <c r="B34" s="201">
        <v>0</v>
      </c>
    </row>
    <row r="35" spans="1:2" ht="19.5" customHeight="1">
      <c r="A35" s="200" t="s">
        <v>1485</v>
      </c>
      <c r="B35" s="201">
        <v>0</v>
      </c>
    </row>
    <row r="36" spans="1:2" ht="19.5" customHeight="1">
      <c r="A36" s="200" t="s">
        <v>1486</v>
      </c>
      <c r="B36" s="201">
        <v>0</v>
      </c>
    </row>
    <row r="37" spans="1:2" ht="19.5" customHeight="1">
      <c r="A37" s="202" t="s">
        <v>1487</v>
      </c>
      <c r="B37" s="201">
        <v>0</v>
      </c>
    </row>
    <row r="38" spans="1:2" ht="19.5" customHeight="1">
      <c r="A38" s="202" t="s">
        <v>1488</v>
      </c>
      <c r="B38" s="201">
        <v>0</v>
      </c>
    </row>
    <row r="39" spans="1:2" ht="19.5" customHeight="1">
      <c r="A39" s="202" t="s">
        <v>1489</v>
      </c>
      <c r="B39" s="201">
        <v>0</v>
      </c>
    </row>
    <row r="40" spans="1:2" ht="19.5" customHeight="1">
      <c r="A40" s="200" t="s">
        <v>1490</v>
      </c>
      <c r="B40" s="201">
        <v>0</v>
      </c>
    </row>
    <row r="41" spans="1:2" ht="19.5" customHeight="1">
      <c r="A41" s="200" t="s">
        <v>1491</v>
      </c>
      <c r="B41" s="201">
        <v>0</v>
      </c>
    </row>
    <row r="42" spans="1:2" ht="19.5" customHeight="1">
      <c r="A42" s="203" t="s">
        <v>1492</v>
      </c>
      <c r="B42" s="201">
        <v>0</v>
      </c>
    </row>
    <row r="43" spans="1:2" ht="19.5" customHeight="1">
      <c r="A43" s="200" t="s">
        <v>1493</v>
      </c>
      <c r="B43" s="201">
        <v>0</v>
      </c>
    </row>
    <row r="44" spans="1:2" ht="19.5" customHeight="1">
      <c r="A44" s="202" t="s">
        <v>1494</v>
      </c>
      <c r="B44" s="201">
        <v>0</v>
      </c>
    </row>
    <row r="45" spans="1:2" ht="19.5" customHeight="1">
      <c r="A45" s="202" t="s">
        <v>1495</v>
      </c>
      <c r="B45" s="201">
        <v>0</v>
      </c>
    </row>
    <row r="46" spans="1:2" ht="19.5" customHeight="1">
      <c r="A46" s="202" t="s">
        <v>1496</v>
      </c>
      <c r="B46" s="201">
        <v>0</v>
      </c>
    </row>
    <row r="47" spans="1:2" ht="19.5" customHeight="1">
      <c r="A47" s="202" t="s">
        <v>1497</v>
      </c>
      <c r="B47" s="201">
        <v>0</v>
      </c>
    </row>
    <row r="48" spans="1:2" ht="19.5" customHeight="1">
      <c r="A48" s="202" t="s">
        <v>1498</v>
      </c>
      <c r="B48" s="201">
        <v>0</v>
      </c>
    </row>
    <row r="49" spans="1:2" ht="19.5" customHeight="1">
      <c r="A49" s="202" t="s">
        <v>1499</v>
      </c>
      <c r="B49" s="201">
        <v>0</v>
      </c>
    </row>
    <row r="50" spans="1:2" ht="19.5" customHeight="1">
      <c r="A50" s="202" t="s">
        <v>1500</v>
      </c>
      <c r="B50" s="201">
        <v>0</v>
      </c>
    </row>
    <row r="51" spans="1:2" ht="19.5" customHeight="1">
      <c r="A51" s="200" t="s">
        <v>393</v>
      </c>
      <c r="B51" s="201">
        <v>0</v>
      </c>
    </row>
    <row r="52" spans="1:2" ht="19.5" customHeight="1">
      <c r="A52" s="205" t="s">
        <v>1501</v>
      </c>
      <c r="B52" s="201">
        <v>0</v>
      </c>
    </row>
    <row r="53" spans="1:2" ht="19.5" customHeight="1">
      <c r="A53" s="200" t="s">
        <v>1502</v>
      </c>
      <c r="B53" s="201">
        <v>0</v>
      </c>
    </row>
    <row r="54" spans="1:2" ht="19.5" customHeight="1">
      <c r="A54" s="200" t="s">
        <v>1503</v>
      </c>
      <c r="B54" s="201">
        <v>0</v>
      </c>
    </row>
    <row r="55" spans="1:2" ht="19.5" customHeight="1">
      <c r="A55" s="202" t="s">
        <v>1504</v>
      </c>
      <c r="B55" s="201">
        <v>0</v>
      </c>
    </row>
    <row r="56" spans="1:2" ht="19.5" customHeight="1">
      <c r="A56" s="204"/>
      <c r="B56" s="201"/>
    </row>
    <row r="57" spans="1:2" ht="19.5" customHeight="1">
      <c r="A57" s="199" t="s">
        <v>290</v>
      </c>
      <c r="B57" s="201">
        <v>0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workbookViewId="0" topLeftCell="A1">
      <selection activeCell="A5" sqref="A5:A9"/>
    </sheetView>
  </sheetViews>
  <sheetFormatPr defaultColWidth="13.375" defaultRowHeight="32.25" customHeight="1"/>
  <cols>
    <col min="1" max="1" width="32.625" style="78" customWidth="1"/>
    <col min="2" max="2" width="9.75390625" style="78" customWidth="1"/>
    <col min="3" max="3" width="8.875" style="78" customWidth="1"/>
    <col min="4" max="4" width="7.00390625" style="78" customWidth="1"/>
    <col min="5" max="5" width="8.375" style="78" customWidth="1"/>
    <col min="6" max="6" width="9.375" style="78" customWidth="1"/>
    <col min="7" max="7" width="8.25390625" style="78" customWidth="1"/>
    <col min="8" max="16384" width="13.375" style="78" customWidth="1"/>
  </cols>
  <sheetData>
    <row r="1" spans="1:7" s="77" customFormat="1" ht="58.5" customHeight="1">
      <c r="A1" s="81" t="s">
        <v>1505</v>
      </c>
      <c r="B1" s="81"/>
      <c r="C1" s="81"/>
      <c r="D1" s="81"/>
      <c r="E1" s="81"/>
      <c r="F1" s="81"/>
      <c r="G1" s="81"/>
    </row>
    <row r="2" spans="1:7" ht="32.25" customHeight="1">
      <c r="A2" s="83" t="s">
        <v>44</v>
      </c>
      <c r="B2" s="83"/>
      <c r="C2" s="83"/>
      <c r="D2" s="83"/>
      <c r="E2" s="83"/>
      <c r="F2" s="83"/>
      <c r="G2" s="83"/>
    </row>
    <row r="3" spans="1:7" s="79" customFormat="1" ht="32.25" customHeight="1">
      <c r="A3" s="84" t="s">
        <v>45</v>
      </c>
      <c r="B3" s="85" t="s">
        <v>227</v>
      </c>
      <c r="C3" s="86"/>
      <c r="D3" s="87"/>
      <c r="E3" s="85" t="s">
        <v>229</v>
      </c>
      <c r="F3" s="86"/>
      <c r="G3" s="87"/>
    </row>
    <row r="4" spans="1:7" s="79" customFormat="1" ht="32.25" customHeight="1">
      <c r="A4" s="88"/>
      <c r="B4" s="89" t="s">
        <v>290</v>
      </c>
      <c r="C4" s="89" t="s">
        <v>1506</v>
      </c>
      <c r="D4" s="89" t="s">
        <v>1507</v>
      </c>
      <c r="E4" s="189" t="s">
        <v>290</v>
      </c>
      <c r="F4" s="89" t="s">
        <v>1506</v>
      </c>
      <c r="G4" s="89" t="s">
        <v>1507</v>
      </c>
    </row>
    <row r="5" spans="1:8" s="79" customFormat="1" ht="32.25" customHeight="1">
      <c r="A5" s="90" t="s">
        <v>1508</v>
      </c>
      <c r="B5" s="91">
        <v>12619</v>
      </c>
      <c r="C5" s="91">
        <v>12619</v>
      </c>
      <c r="D5" s="91"/>
      <c r="E5" s="190"/>
      <c r="F5" s="191"/>
      <c r="G5" s="191"/>
      <c r="H5" s="192"/>
    </row>
    <row r="6" spans="1:8" s="188" customFormat="1" ht="32.25" customHeight="1">
      <c r="A6" s="90" t="s">
        <v>1509</v>
      </c>
      <c r="B6" s="193"/>
      <c r="C6" s="193"/>
      <c r="D6" s="193"/>
      <c r="E6" s="190">
        <v>7853</v>
      </c>
      <c r="F6" s="91">
        <v>7853</v>
      </c>
      <c r="G6" s="91"/>
      <c r="H6" s="192"/>
    </row>
    <row r="7" spans="1:8" s="188" customFormat="1" ht="32.25" customHeight="1">
      <c r="A7" s="90" t="s">
        <v>1510</v>
      </c>
      <c r="B7" s="193"/>
      <c r="C7" s="193"/>
      <c r="D7" s="193"/>
      <c r="E7" s="190">
        <f aca="true" t="shared" si="0" ref="E6:E9">F7+G7</f>
        <v>1467</v>
      </c>
      <c r="F7" s="91">
        <v>1467</v>
      </c>
      <c r="G7" s="91"/>
      <c r="H7" s="192"/>
    </row>
    <row r="8" spans="1:8" s="188" customFormat="1" ht="32.25" customHeight="1">
      <c r="A8" s="90" t="s">
        <v>1511</v>
      </c>
      <c r="B8" s="193"/>
      <c r="C8" s="193"/>
      <c r="D8" s="193"/>
      <c r="E8" s="190">
        <f t="shared" si="0"/>
        <v>1067</v>
      </c>
      <c r="F8" s="91">
        <v>1067</v>
      </c>
      <c r="G8" s="91"/>
      <c r="H8" s="192"/>
    </row>
    <row r="9" spans="1:8" s="188" customFormat="1" ht="32.25" customHeight="1">
      <c r="A9" s="90" t="s">
        <v>1512</v>
      </c>
      <c r="B9" s="193"/>
      <c r="C9" s="193"/>
      <c r="D9" s="193"/>
      <c r="E9" s="190">
        <v>8253</v>
      </c>
      <c r="F9" s="91">
        <v>8253</v>
      </c>
      <c r="G9" s="91"/>
      <c r="H9" s="192"/>
    </row>
    <row r="10" spans="1:7" s="188" customFormat="1" ht="32.25" customHeight="1">
      <c r="A10" s="194"/>
      <c r="B10" s="194"/>
      <c r="C10" s="194"/>
      <c r="D10" s="194"/>
      <c r="E10" s="194"/>
      <c r="F10" s="194"/>
      <c r="G10" s="194"/>
    </row>
    <row r="11" s="188" customFormat="1" ht="32.25" customHeight="1"/>
    <row r="12" s="188" customFormat="1" ht="32.25" customHeight="1"/>
  </sheetData>
  <sheetProtection/>
  <mergeCells count="6">
    <mergeCell ref="A1:G1"/>
    <mergeCell ref="A2:G2"/>
    <mergeCell ref="B3:D3"/>
    <mergeCell ref="E3:G3"/>
    <mergeCell ref="A10:G10"/>
    <mergeCell ref="A3:A4"/>
  </mergeCells>
  <printOptions horizontalCentered="1"/>
  <pageMargins left="0.55" right="0.55" top="0.59" bottom="0.39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workbookViewId="0" topLeftCell="A1">
      <selection activeCell="E15" sqref="E15"/>
    </sheetView>
  </sheetViews>
  <sheetFormatPr defaultColWidth="9.125" defaultRowHeight="14.25"/>
  <cols>
    <col min="1" max="1" width="32.50390625" style="37" customWidth="1"/>
    <col min="2" max="2" width="13.375" style="37" customWidth="1"/>
    <col min="3" max="3" width="33.125" style="37" customWidth="1"/>
    <col min="4" max="4" width="12.875" style="37" customWidth="1"/>
    <col min="5" max="235" width="9.125" style="37" customWidth="1"/>
    <col min="236" max="16384" width="9.125" style="37" customWidth="1"/>
  </cols>
  <sheetData>
    <row r="1" spans="1:4" ht="50.25" customHeight="1">
      <c r="A1" s="187" t="s">
        <v>1513</v>
      </c>
      <c r="B1" s="187"/>
      <c r="C1" s="187"/>
      <c r="D1" s="187"/>
    </row>
    <row r="2" spans="1:252" s="186" customFormat="1" ht="18" customHeight="1">
      <c r="A2" s="49" t="s">
        <v>44</v>
      </c>
      <c r="B2" s="49"/>
      <c r="C2" s="49"/>
      <c r="D2" s="49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4" ht="27.75" customHeight="1">
      <c r="A3" s="169" t="s">
        <v>45</v>
      </c>
      <c r="B3" s="169" t="s">
        <v>229</v>
      </c>
      <c r="C3" s="169" t="s">
        <v>45</v>
      </c>
      <c r="D3" s="169" t="s">
        <v>229</v>
      </c>
    </row>
    <row r="4" spans="1:4" ht="18" customHeight="1">
      <c r="A4" s="170" t="s">
        <v>1514</v>
      </c>
      <c r="B4" s="61"/>
      <c r="C4" s="170" t="s">
        <v>1515</v>
      </c>
      <c r="D4" s="61">
        <v>13160</v>
      </c>
    </row>
    <row r="5" spans="1:4" ht="18" customHeight="1">
      <c r="A5" s="53" t="s">
        <v>1516</v>
      </c>
      <c r="B5" s="61">
        <v>12640</v>
      </c>
      <c r="C5" s="53" t="s">
        <v>1517</v>
      </c>
      <c r="D5" s="61"/>
    </row>
    <row r="6" spans="1:4" ht="18" customHeight="1">
      <c r="A6" s="53" t="s">
        <v>1518</v>
      </c>
      <c r="B6" s="61"/>
      <c r="C6" s="53" t="s">
        <v>1519</v>
      </c>
      <c r="D6" s="61"/>
    </row>
    <row r="7" spans="1:4" ht="18" customHeight="1">
      <c r="A7" s="53" t="s">
        <v>1520</v>
      </c>
      <c r="B7" s="61"/>
      <c r="C7" s="53"/>
      <c r="D7" s="171"/>
    </row>
    <row r="8" spans="1:4" ht="18" customHeight="1">
      <c r="A8" s="53" t="s">
        <v>1521</v>
      </c>
      <c r="B8" s="61">
        <v>637</v>
      </c>
      <c r="C8" s="53"/>
      <c r="D8" s="171"/>
    </row>
    <row r="9" spans="1:4" ht="18" customHeight="1">
      <c r="A9" s="53" t="s">
        <v>1522</v>
      </c>
      <c r="B9" s="61">
        <v>83</v>
      </c>
      <c r="C9" s="53" t="s">
        <v>1523</v>
      </c>
      <c r="D9" s="61"/>
    </row>
    <row r="10" spans="1:4" ht="18" customHeight="1">
      <c r="A10" s="53" t="s">
        <v>1524</v>
      </c>
      <c r="B10" s="61"/>
      <c r="C10" s="53"/>
      <c r="D10" s="171"/>
    </row>
    <row r="11" spans="1:4" ht="18" customHeight="1">
      <c r="A11" s="53" t="s">
        <v>1525</v>
      </c>
      <c r="B11" s="61"/>
      <c r="C11" s="53"/>
      <c r="D11" s="171"/>
    </row>
    <row r="12" spans="1:4" ht="18" customHeight="1">
      <c r="A12" s="53" t="s">
        <v>1526</v>
      </c>
      <c r="B12" s="61">
        <v>83</v>
      </c>
      <c r="C12" s="53"/>
      <c r="D12" s="171"/>
    </row>
    <row r="13" spans="1:4" ht="18" customHeight="1">
      <c r="A13" s="53" t="s">
        <v>175</v>
      </c>
      <c r="B13" s="61"/>
      <c r="C13" s="53" t="s">
        <v>176</v>
      </c>
      <c r="D13" s="61">
        <v>27</v>
      </c>
    </row>
    <row r="14" spans="1:4" ht="18" customHeight="1">
      <c r="A14" s="53" t="s">
        <v>177</v>
      </c>
      <c r="B14" s="61"/>
      <c r="C14" s="53" t="s">
        <v>1527</v>
      </c>
      <c r="D14" s="61">
        <v>27</v>
      </c>
    </row>
    <row r="15" spans="1:4" ht="18" customHeight="1">
      <c r="A15" s="53" t="s">
        <v>1528</v>
      </c>
      <c r="B15" s="61"/>
      <c r="C15" s="53"/>
      <c r="D15" s="171"/>
    </row>
    <row r="16" spans="1:4" ht="18" customHeight="1">
      <c r="A16" s="53" t="s">
        <v>188</v>
      </c>
      <c r="B16" s="61"/>
      <c r="C16" s="53" t="s">
        <v>189</v>
      </c>
      <c r="D16" s="61"/>
    </row>
    <row r="17" spans="1:4" ht="18" customHeight="1">
      <c r="A17" s="53" t="s">
        <v>1529</v>
      </c>
      <c r="B17" s="61"/>
      <c r="C17" s="53"/>
      <c r="D17" s="172"/>
    </row>
    <row r="18" spans="1:4" ht="18" customHeight="1">
      <c r="A18" s="53" t="s">
        <v>1530</v>
      </c>
      <c r="B18" s="61"/>
      <c r="C18" s="53" t="s">
        <v>1531</v>
      </c>
      <c r="D18" s="61"/>
    </row>
    <row r="19" spans="1:4" ht="18" customHeight="1">
      <c r="A19" s="53" t="s">
        <v>1532</v>
      </c>
      <c r="B19" s="61"/>
      <c r="C19" s="53" t="s">
        <v>1533</v>
      </c>
      <c r="D19" s="61"/>
    </row>
    <row r="20" spans="1:4" ht="18" customHeight="1">
      <c r="A20" s="53"/>
      <c r="B20" s="61"/>
      <c r="C20" s="170" t="s">
        <v>1534</v>
      </c>
      <c r="D20" s="61"/>
    </row>
    <row r="21" spans="1:4" ht="18" customHeight="1">
      <c r="A21" s="53"/>
      <c r="B21" s="61"/>
      <c r="C21" s="53" t="s">
        <v>1535</v>
      </c>
      <c r="D21" s="61">
        <v>173</v>
      </c>
    </row>
    <row r="22" spans="1:4" ht="18" customHeight="1">
      <c r="A22" s="173" t="s">
        <v>1536</v>
      </c>
      <c r="B22" s="61">
        <v>13360</v>
      </c>
      <c r="C22" s="173" t="s">
        <v>1537</v>
      </c>
      <c r="D22" s="61">
        <v>13360</v>
      </c>
    </row>
  </sheetData>
  <sheetProtection/>
  <mergeCells count="2">
    <mergeCell ref="A1:D1"/>
    <mergeCell ref="A2:D2"/>
  </mergeCells>
  <printOptions horizontalCentered="1"/>
  <pageMargins left="0.51" right="0.55" top="0.7900000000000001" bottom="0.59" header="0.51" footer="0.51"/>
  <pageSetup fitToHeight="1" fitToWidth="1" horizontalDpi="600" verticalDpi="600" orientation="portrait" paperSize="9" scale="9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7">
      <selection activeCell="A5" sqref="A5"/>
    </sheetView>
  </sheetViews>
  <sheetFormatPr defaultColWidth="9.00390625" defaultRowHeight="14.25"/>
  <cols>
    <col min="1" max="1" width="31.00390625" style="160" customWidth="1"/>
    <col min="2" max="2" width="11.50390625" style="160" customWidth="1"/>
    <col min="3" max="3" width="12.00390625" style="160" customWidth="1"/>
    <col min="4" max="4" width="8.00390625" style="160" customWidth="1"/>
    <col min="5" max="5" width="9.375" style="160" customWidth="1"/>
    <col min="6" max="6" width="7.75390625" style="160" customWidth="1"/>
    <col min="7" max="7" width="6.75390625" style="0" customWidth="1"/>
    <col min="8" max="8" width="9.00390625" style="0" customWidth="1"/>
    <col min="9" max="16384" width="9.00390625" style="160" customWidth="1"/>
  </cols>
  <sheetData>
    <row r="1" spans="1:7" ht="50.25" customHeight="1">
      <c r="A1" s="181" t="s">
        <v>1538</v>
      </c>
      <c r="B1" s="181"/>
      <c r="C1" s="181"/>
      <c r="D1" s="181"/>
      <c r="E1" s="181"/>
      <c r="F1" s="181"/>
      <c r="G1" s="182"/>
    </row>
    <row r="2" spans="1:7" ht="18" customHeight="1">
      <c r="A2" s="183" t="s">
        <v>44</v>
      </c>
      <c r="B2" s="183"/>
      <c r="C2" s="183"/>
      <c r="D2" s="183"/>
      <c r="E2" s="183"/>
      <c r="F2" s="183"/>
      <c r="G2" s="184"/>
    </row>
    <row r="3" spans="1:7" s="180" customFormat="1" ht="42.75" customHeight="1">
      <c r="A3" s="147" t="s">
        <v>264</v>
      </c>
      <c r="B3" s="148" t="s">
        <v>265</v>
      </c>
      <c r="C3" s="149" t="s">
        <v>228</v>
      </c>
      <c r="D3" s="149" t="s">
        <v>229</v>
      </c>
      <c r="E3" s="148" t="s">
        <v>230</v>
      </c>
      <c r="F3" s="148" t="s">
        <v>232</v>
      </c>
      <c r="G3" s="150" t="s">
        <v>1539</v>
      </c>
    </row>
    <row r="4" spans="1:7" s="160" customFormat="1" ht="25.5" customHeight="1">
      <c r="A4" s="152" t="s">
        <v>1540</v>
      </c>
      <c r="B4" s="153"/>
      <c r="C4" s="153"/>
      <c r="D4" s="153"/>
      <c r="E4" s="154"/>
      <c r="F4" s="154"/>
      <c r="G4" s="155"/>
    </row>
    <row r="5" spans="1:7" s="160" customFormat="1" ht="25.5" customHeight="1">
      <c r="A5" s="152" t="s">
        <v>1541</v>
      </c>
      <c r="B5" s="153"/>
      <c r="C5" s="153"/>
      <c r="D5" s="153"/>
      <c r="E5" s="154"/>
      <c r="F5" s="154"/>
      <c r="G5" s="155"/>
    </row>
    <row r="6" spans="1:7" s="160" customFormat="1" ht="25.5" customHeight="1">
      <c r="A6" s="152" t="s">
        <v>1542</v>
      </c>
      <c r="B6" s="153"/>
      <c r="C6" s="153"/>
      <c r="D6" s="153"/>
      <c r="E6" s="154"/>
      <c r="F6" s="154"/>
      <c r="G6" s="155"/>
    </row>
    <row r="7" spans="1:7" s="160" customFormat="1" ht="25.5" customHeight="1">
      <c r="A7" s="152" t="s">
        <v>1543</v>
      </c>
      <c r="B7" s="153"/>
      <c r="C7" s="153"/>
      <c r="D7" s="153"/>
      <c r="E7" s="154"/>
      <c r="F7" s="154"/>
      <c r="G7" s="155"/>
    </row>
    <row r="8" spans="1:7" ht="25.5" customHeight="1">
      <c r="A8" s="152" t="s">
        <v>1544</v>
      </c>
      <c r="B8" s="153"/>
      <c r="C8" s="153"/>
      <c r="D8" s="153"/>
      <c r="E8" s="154"/>
      <c r="F8" s="154"/>
      <c r="G8" s="155"/>
    </row>
    <row r="9" spans="1:7" s="160" customFormat="1" ht="25.5" customHeight="1">
      <c r="A9" s="152" t="s">
        <v>1545</v>
      </c>
      <c r="B9" s="153"/>
      <c r="C9" s="153"/>
      <c r="D9" s="153"/>
      <c r="E9" s="154"/>
      <c r="F9" s="154"/>
      <c r="G9" s="155"/>
    </row>
    <row r="10" spans="1:7" s="160" customFormat="1" ht="25.5" customHeight="1">
      <c r="A10" s="152" t="s">
        <v>1546</v>
      </c>
      <c r="B10" s="153"/>
      <c r="C10" s="153"/>
      <c r="D10" s="153"/>
      <c r="E10" s="154"/>
      <c r="F10" s="154"/>
      <c r="G10" s="155"/>
    </row>
    <row r="11" spans="1:7" s="160" customFormat="1" ht="25.5" customHeight="1">
      <c r="A11" s="152" t="s">
        <v>1547</v>
      </c>
      <c r="B11" s="153"/>
      <c r="C11" s="153"/>
      <c r="D11" s="153"/>
      <c r="E11" s="154"/>
      <c r="F11" s="154"/>
      <c r="G11" s="155"/>
    </row>
    <row r="12" spans="1:7" s="160" customFormat="1" ht="25.5" customHeight="1">
      <c r="A12" s="152" t="s">
        <v>1548</v>
      </c>
      <c r="B12" s="153"/>
      <c r="C12" s="153"/>
      <c r="D12" s="153"/>
      <c r="E12" s="154"/>
      <c r="F12" s="154"/>
      <c r="G12" s="155"/>
    </row>
    <row r="13" spans="1:7" s="160" customFormat="1" ht="25.5" customHeight="1">
      <c r="A13" s="152" t="s">
        <v>1549</v>
      </c>
      <c r="B13" s="153"/>
      <c r="C13" s="153"/>
      <c r="D13" s="153"/>
      <c r="E13" s="154"/>
      <c r="F13" s="154"/>
      <c r="G13" s="155"/>
    </row>
    <row r="14" spans="1:7" s="160" customFormat="1" ht="25.5" customHeight="1">
      <c r="A14" s="152" t="s">
        <v>1550</v>
      </c>
      <c r="B14" s="153"/>
      <c r="C14" s="153"/>
      <c r="D14" s="153"/>
      <c r="E14" s="154"/>
      <c r="F14" s="154"/>
      <c r="G14" s="155"/>
    </row>
    <row r="15" spans="1:7" s="160" customFormat="1" ht="25.5" customHeight="1">
      <c r="A15" s="152" t="s">
        <v>1551</v>
      </c>
      <c r="B15" s="153"/>
      <c r="C15" s="153"/>
      <c r="D15" s="153"/>
      <c r="E15" s="154"/>
      <c r="F15" s="154"/>
      <c r="G15" s="155"/>
    </row>
    <row r="16" spans="1:7" s="160" customFormat="1" ht="25.5" customHeight="1">
      <c r="A16" s="152" t="s">
        <v>1552</v>
      </c>
      <c r="B16" s="153"/>
      <c r="C16" s="153"/>
      <c r="D16" s="153"/>
      <c r="E16" s="154"/>
      <c r="F16" s="154"/>
      <c r="G16" s="155"/>
    </row>
    <row r="17" spans="1:7" s="160" customFormat="1" ht="25.5" customHeight="1">
      <c r="A17" s="152" t="s">
        <v>1553</v>
      </c>
      <c r="B17" s="153"/>
      <c r="C17" s="153"/>
      <c r="D17" s="153"/>
      <c r="E17" s="154"/>
      <c r="F17" s="154"/>
      <c r="G17" s="155"/>
    </row>
    <row r="18" spans="1:7" s="160" customFormat="1" ht="25.5" customHeight="1">
      <c r="A18" s="152" t="s">
        <v>1554</v>
      </c>
      <c r="B18" s="153"/>
      <c r="C18" s="153"/>
      <c r="D18" s="153"/>
      <c r="E18" s="154"/>
      <c r="F18" s="154"/>
      <c r="G18" s="155"/>
    </row>
    <row r="19" spans="1:7" s="160" customFormat="1" ht="25.5" customHeight="1">
      <c r="A19" s="152" t="s">
        <v>1555</v>
      </c>
      <c r="B19" s="153"/>
      <c r="C19" s="153"/>
      <c r="D19" s="153"/>
      <c r="E19" s="154"/>
      <c r="F19" s="154"/>
      <c r="G19" s="155"/>
    </row>
    <row r="20" spans="1:7" s="160" customFormat="1" ht="25.5" customHeight="1">
      <c r="A20" s="152" t="s">
        <v>1556</v>
      </c>
      <c r="B20" s="153"/>
      <c r="C20" s="153"/>
      <c r="D20" s="153"/>
      <c r="E20" s="154"/>
      <c r="F20" s="154"/>
      <c r="G20" s="155"/>
    </row>
    <row r="21" spans="1:7" s="160" customFormat="1" ht="25.5" customHeight="1">
      <c r="A21" s="152" t="s">
        <v>1557</v>
      </c>
      <c r="B21" s="153"/>
      <c r="C21" s="153"/>
      <c r="D21" s="153"/>
      <c r="E21" s="154"/>
      <c r="F21" s="154"/>
      <c r="G21" s="155"/>
    </row>
    <row r="22" spans="1:7" s="160" customFormat="1" ht="25.5" customHeight="1">
      <c r="A22" s="152"/>
      <c r="B22" s="185"/>
      <c r="C22" s="185"/>
      <c r="D22" s="185"/>
      <c r="E22" s="154"/>
      <c r="F22" s="154"/>
      <c r="G22" s="155"/>
    </row>
    <row r="23" spans="1:7" s="160" customFormat="1" ht="25.5" customHeight="1">
      <c r="A23" s="156" t="s">
        <v>290</v>
      </c>
      <c r="B23" s="157">
        <f aca="true" t="shared" si="0" ref="B23:G23">SUM(B4:B21)</f>
        <v>0</v>
      </c>
      <c r="C23" s="157">
        <f t="shared" si="0"/>
        <v>0</v>
      </c>
      <c r="D23" s="157">
        <f t="shared" si="0"/>
        <v>0</v>
      </c>
      <c r="E23" s="158">
        <v>0</v>
      </c>
      <c r="F23" s="158">
        <v>0</v>
      </c>
      <c r="G23" s="159">
        <f t="shared" si="0"/>
        <v>0</v>
      </c>
    </row>
    <row r="24" spans="2:7" s="160" customFormat="1" ht="25.5" customHeight="1">
      <c r="B24" s="161"/>
      <c r="G24"/>
    </row>
    <row r="25" spans="1:7" s="160" customFormat="1" ht="25.5" customHeight="1">
      <c r="A25" s="160" t="s">
        <v>1558</v>
      </c>
      <c r="G25"/>
    </row>
    <row r="26" ht="25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2">
    <mergeCell ref="A1:F1"/>
    <mergeCell ref="A2:F2"/>
  </mergeCells>
  <printOptions horizontalCentered="1"/>
  <pageMargins left="0.75" right="0.75" top="0.7900000000000001" bottom="0.59" header="0.51" footer="0.51"/>
  <pageSetup blackAndWhite="1" horizontalDpi="600" verticalDpi="600" orientation="portrait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L98"/>
  <sheetViews>
    <sheetView showGridLines="0" showZeros="0" workbookViewId="0" topLeftCell="A1">
      <pane xSplit="1" ySplit="4" topLeftCell="B5" activePane="bottomRight" state="frozen"/>
      <selection pane="bottomRight" activeCell="A8" sqref="A8"/>
    </sheetView>
  </sheetViews>
  <sheetFormatPr defaultColWidth="9.125" defaultRowHeight="14.25"/>
  <cols>
    <col min="1" max="1" width="55.625" style="175" customWidth="1"/>
    <col min="2" max="2" width="8.75390625" style="175" customWidth="1"/>
    <col min="3" max="5" width="8.75390625" style="176" customWidth="1"/>
    <col min="6" max="6" width="12.875" style="176" customWidth="1"/>
    <col min="7" max="7" width="12.00390625" style="176" customWidth="1"/>
    <col min="8" max="246" width="9.125" style="176" customWidth="1"/>
    <col min="247" max="254" width="9.125" style="37" customWidth="1"/>
    <col min="255" max="255" width="9.125" style="0" customWidth="1"/>
  </cols>
  <sheetData>
    <row r="1" spans="1:6" ht="50.25" customHeight="1">
      <c r="A1" s="47" t="s">
        <v>1559</v>
      </c>
      <c r="B1" s="47"/>
      <c r="C1" s="47"/>
      <c r="D1" s="47"/>
      <c r="E1" s="47"/>
      <c r="F1" s="47"/>
    </row>
    <row r="2" spans="1:6" s="174" customFormat="1" ht="18" customHeight="1">
      <c r="A2" s="177" t="s">
        <v>1560</v>
      </c>
      <c r="B2" s="177"/>
      <c r="C2" s="177"/>
      <c r="D2" s="177"/>
      <c r="E2" s="177"/>
      <c r="F2" s="177"/>
    </row>
    <row r="3" spans="1:246" ht="16.5" customHeight="1">
      <c r="A3" s="54" t="s">
        <v>264</v>
      </c>
      <c r="B3" s="74" t="s">
        <v>265</v>
      </c>
      <c r="C3" s="74" t="s">
        <v>228</v>
      </c>
      <c r="D3" s="74" t="s">
        <v>229</v>
      </c>
      <c r="E3" s="74" t="s">
        <v>230</v>
      </c>
      <c r="F3" s="74" t="s">
        <v>232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</row>
    <row r="4" spans="1:246" ht="28.5" customHeight="1">
      <c r="A4" s="54"/>
      <c r="B4" s="74"/>
      <c r="C4" s="74"/>
      <c r="D4" s="74"/>
      <c r="E4" s="135"/>
      <c r="F4" s="135" t="s">
        <v>232</v>
      </c>
      <c r="G4" s="37" t="s">
        <v>1561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</row>
    <row r="5" spans="1:246" ht="16.5" customHeight="1">
      <c r="A5" s="136" t="s">
        <v>1515</v>
      </c>
      <c r="B5" s="61">
        <v>879</v>
      </c>
      <c r="C5" s="61">
        <v>13333</v>
      </c>
      <c r="D5" s="61">
        <v>13160</v>
      </c>
      <c r="E5" s="137">
        <f>D5/C5</f>
        <v>0.987</v>
      </c>
      <c r="F5" s="178">
        <f>(D5-G5)/G5</f>
        <v>0.3074</v>
      </c>
      <c r="G5" s="61">
        <f>SUM(G6,G8,G10,G13,G16,G24,G30,G37,G41,G43,G47,G52,G53)</f>
        <v>10066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</row>
    <row r="6" spans="1:246" ht="16.5" customHeight="1">
      <c r="A6" s="138" t="s">
        <v>271</v>
      </c>
      <c r="B6" s="61">
        <f>B7</f>
        <v>0</v>
      </c>
      <c r="C6" s="61">
        <v>0</v>
      </c>
      <c r="D6" s="139"/>
      <c r="E6" s="137">
        <v>0</v>
      </c>
      <c r="F6" s="178">
        <v>0</v>
      </c>
      <c r="G6" s="61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</row>
    <row r="7" spans="1:246" ht="16.5" customHeight="1">
      <c r="A7" s="53" t="s">
        <v>1562</v>
      </c>
      <c r="B7" s="61">
        <v>0</v>
      </c>
      <c r="C7" s="61">
        <v>0</v>
      </c>
      <c r="D7" s="139"/>
      <c r="E7" s="137">
        <v>0</v>
      </c>
      <c r="F7" s="178">
        <v>0</v>
      </c>
      <c r="G7" s="6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</row>
    <row r="8" spans="1:246" ht="16.5" customHeight="1">
      <c r="A8" s="138" t="s">
        <v>393</v>
      </c>
      <c r="B8" s="61">
        <v>5</v>
      </c>
      <c r="C8" s="61">
        <v>1</v>
      </c>
      <c r="D8" s="139">
        <v>1</v>
      </c>
      <c r="E8" s="137">
        <f>D8/C8</f>
        <v>1</v>
      </c>
      <c r="F8" s="178">
        <v>0</v>
      </c>
      <c r="G8" s="61">
        <v>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</row>
    <row r="9" spans="1:246" ht="16.5" customHeight="1">
      <c r="A9" s="53" t="s">
        <v>1563</v>
      </c>
      <c r="B9" s="61">
        <v>5</v>
      </c>
      <c r="C9" s="61">
        <v>1</v>
      </c>
      <c r="D9" s="139">
        <v>1</v>
      </c>
      <c r="E9" s="137">
        <f>D9/C9</f>
        <v>1</v>
      </c>
      <c r="F9" s="178">
        <v>0</v>
      </c>
      <c r="G9" s="61">
        <v>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</row>
    <row r="10" spans="1:246" ht="16.5" customHeight="1">
      <c r="A10" s="138" t="s">
        <v>273</v>
      </c>
      <c r="B10" s="61">
        <f>SUM(B11:B12)</f>
        <v>1</v>
      </c>
      <c r="C10" s="61">
        <v>1</v>
      </c>
      <c r="D10" s="139">
        <v>1</v>
      </c>
      <c r="E10" s="137">
        <f>D10/C10</f>
        <v>1</v>
      </c>
      <c r="F10" s="178">
        <f>(D10-G10)/G10</f>
        <v>0</v>
      </c>
      <c r="G10" s="61">
        <v>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</row>
    <row r="11" spans="1:246" ht="16.5" customHeight="1">
      <c r="A11" s="53" t="s">
        <v>1564</v>
      </c>
      <c r="B11" s="61">
        <v>1</v>
      </c>
      <c r="C11" s="61">
        <v>1</v>
      </c>
      <c r="D11" s="139">
        <v>1</v>
      </c>
      <c r="E11" s="137">
        <f>D11/C11</f>
        <v>1</v>
      </c>
      <c r="F11" s="178">
        <f>(D11-G11)/G11</f>
        <v>0</v>
      </c>
      <c r="G11" s="61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</row>
    <row r="12" spans="1:246" ht="16.5" customHeight="1">
      <c r="A12" s="53" t="s">
        <v>1565</v>
      </c>
      <c r="B12" s="61">
        <v>0</v>
      </c>
      <c r="C12" s="61">
        <v>0</v>
      </c>
      <c r="D12" s="139">
        <v>0</v>
      </c>
      <c r="E12" s="137">
        <v>0</v>
      </c>
      <c r="F12" s="178">
        <v>0</v>
      </c>
      <c r="G12" s="61">
        <v>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</row>
    <row r="13" spans="1:246" ht="16.5" customHeight="1">
      <c r="A13" s="138" t="s">
        <v>275</v>
      </c>
      <c r="B13" s="61">
        <f>SUM(B14:B15)</f>
        <v>0</v>
      </c>
      <c r="C13" s="61">
        <v>0</v>
      </c>
      <c r="D13" s="139">
        <v>0</v>
      </c>
      <c r="E13" s="137">
        <v>0</v>
      </c>
      <c r="F13" s="178">
        <v>0</v>
      </c>
      <c r="G13" s="61"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</row>
    <row r="14" spans="1:246" ht="16.5" customHeight="1">
      <c r="A14" s="53" t="s">
        <v>1566</v>
      </c>
      <c r="B14" s="61">
        <v>0</v>
      </c>
      <c r="C14" s="61">
        <v>0</v>
      </c>
      <c r="D14" s="139">
        <v>0</v>
      </c>
      <c r="E14" s="137">
        <v>0</v>
      </c>
      <c r="F14" s="178">
        <v>0</v>
      </c>
      <c r="G14" s="61"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</row>
    <row r="15" spans="1:246" ht="16.5" customHeight="1">
      <c r="A15" s="53" t="s">
        <v>1567</v>
      </c>
      <c r="B15" s="61">
        <v>0</v>
      </c>
      <c r="C15" s="61">
        <v>0</v>
      </c>
      <c r="D15" s="139">
        <v>0</v>
      </c>
      <c r="E15" s="137">
        <v>0</v>
      </c>
      <c r="F15" s="178">
        <v>0</v>
      </c>
      <c r="G15" s="61"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</row>
    <row r="16" spans="1:246" ht="16.5" customHeight="1">
      <c r="A16" s="138" t="s">
        <v>276</v>
      </c>
      <c r="B16" s="61">
        <v>643</v>
      </c>
      <c r="C16" s="61">
        <v>8870</v>
      </c>
      <c r="D16" s="61">
        <v>8697</v>
      </c>
      <c r="E16" s="137">
        <f>D16/C16</f>
        <v>0.98</v>
      </c>
      <c r="F16" s="178">
        <f>(D16-G16)/G16</f>
        <v>-0.0681</v>
      </c>
      <c r="G16" s="61">
        <f>SUM(G17:G23)</f>
        <v>9333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</row>
    <row r="17" spans="1:246" ht="16.5" customHeight="1">
      <c r="A17" s="53" t="s">
        <v>1568</v>
      </c>
      <c r="B17" s="61">
        <v>637</v>
      </c>
      <c r="C17" s="61">
        <v>8870</v>
      </c>
      <c r="D17" s="139">
        <v>8697</v>
      </c>
      <c r="E17" s="137">
        <f>D17/C17</f>
        <v>0.98</v>
      </c>
      <c r="F17" s="178">
        <f>(D17-G17)/G17</f>
        <v>0.1394</v>
      </c>
      <c r="G17" s="61">
        <v>7633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</row>
    <row r="18" spans="1:246" ht="16.5" customHeight="1">
      <c r="A18" s="53" t="s">
        <v>1569</v>
      </c>
      <c r="B18" s="61">
        <v>6</v>
      </c>
      <c r="C18" s="61">
        <v>0</v>
      </c>
      <c r="D18" s="139">
        <v>0</v>
      </c>
      <c r="E18" s="137">
        <v>0</v>
      </c>
      <c r="F18" s="178">
        <v>0</v>
      </c>
      <c r="G18" s="61"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</row>
    <row r="19" spans="1:246" ht="16.5" customHeight="1">
      <c r="A19" s="53" t="s">
        <v>1570</v>
      </c>
      <c r="B19" s="61">
        <v>0</v>
      </c>
      <c r="C19" s="61">
        <v>0</v>
      </c>
      <c r="D19" s="139">
        <v>0</v>
      </c>
      <c r="E19" s="137">
        <v>0</v>
      </c>
      <c r="F19" s="178">
        <v>0</v>
      </c>
      <c r="G19" s="61"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</row>
    <row r="20" spans="1:246" ht="16.5" customHeight="1">
      <c r="A20" s="53" t="s">
        <v>1571</v>
      </c>
      <c r="B20" s="61">
        <v>0</v>
      </c>
      <c r="C20" s="61">
        <v>0</v>
      </c>
      <c r="D20" s="139">
        <v>0</v>
      </c>
      <c r="E20" s="137">
        <v>0</v>
      </c>
      <c r="F20" s="178">
        <v>0</v>
      </c>
      <c r="G20" s="61">
        <v>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</row>
    <row r="21" spans="1:246" ht="16.5" customHeight="1">
      <c r="A21" s="53" t="s">
        <v>1572</v>
      </c>
      <c r="B21" s="61">
        <v>0</v>
      </c>
      <c r="C21" s="61"/>
      <c r="D21" s="139"/>
      <c r="E21" s="137">
        <v>0</v>
      </c>
      <c r="F21" s="178">
        <v>0</v>
      </c>
      <c r="G21" s="61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</row>
    <row r="22" spans="1:246" ht="16.5" customHeight="1">
      <c r="A22" s="53" t="s">
        <v>1573</v>
      </c>
      <c r="B22" s="61">
        <v>0</v>
      </c>
      <c r="C22" s="61"/>
      <c r="D22" s="139"/>
      <c r="E22" s="137">
        <v>0</v>
      </c>
      <c r="F22" s="178">
        <f>(D22-G22)/G22</f>
        <v>-1</v>
      </c>
      <c r="G22" s="61">
        <v>1700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</row>
    <row r="23" spans="1:246" ht="16.5" customHeight="1">
      <c r="A23" s="53" t="s">
        <v>1574</v>
      </c>
      <c r="B23" s="61">
        <v>0</v>
      </c>
      <c r="C23" s="61">
        <v>0</v>
      </c>
      <c r="D23" s="139">
        <v>0</v>
      </c>
      <c r="E23" s="137">
        <v>0</v>
      </c>
      <c r="F23" s="178">
        <v>0</v>
      </c>
      <c r="G23" s="61">
        <v>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</row>
    <row r="24" spans="1:246" ht="16.5" customHeight="1">
      <c r="A24" s="138" t="s">
        <v>277</v>
      </c>
      <c r="B24" s="61">
        <f>SUM(B25:B29)</f>
        <v>0</v>
      </c>
      <c r="C24" s="61">
        <v>0</v>
      </c>
      <c r="D24" s="139">
        <v>0</v>
      </c>
      <c r="E24" s="137">
        <v>0</v>
      </c>
      <c r="F24" s="178">
        <v>0</v>
      </c>
      <c r="G24" s="61"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</row>
    <row r="25" spans="1:246" ht="16.5" customHeight="1">
      <c r="A25" s="53" t="s">
        <v>1575</v>
      </c>
      <c r="B25" s="61">
        <v>0</v>
      </c>
      <c r="C25" s="61">
        <v>0</v>
      </c>
      <c r="D25" s="139">
        <v>0</v>
      </c>
      <c r="E25" s="137">
        <v>0</v>
      </c>
      <c r="F25" s="178">
        <v>0</v>
      </c>
      <c r="G25" s="61"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</row>
    <row r="26" spans="1:246" ht="16.5" customHeight="1">
      <c r="A26" s="53" t="s">
        <v>1576</v>
      </c>
      <c r="B26" s="61">
        <v>0</v>
      </c>
      <c r="C26" s="61">
        <v>0</v>
      </c>
      <c r="D26" s="139">
        <v>0</v>
      </c>
      <c r="E26" s="137">
        <v>0</v>
      </c>
      <c r="F26" s="178">
        <v>0</v>
      </c>
      <c r="G26" s="61"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</row>
    <row r="27" spans="1:246" ht="16.5" customHeight="1">
      <c r="A27" s="53" t="s">
        <v>1577</v>
      </c>
      <c r="B27" s="61">
        <v>0</v>
      </c>
      <c r="C27" s="61">
        <v>0</v>
      </c>
      <c r="D27" s="139">
        <v>0</v>
      </c>
      <c r="E27" s="137">
        <v>0</v>
      </c>
      <c r="F27" s="178">
        <v>0</v>
      </c>
      <c r="G27" s="61">
        <v>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</row>
    <row r="28" spans="1:246" ht="16.5" customHeight="1">
      <c r="A28" s="53" t="s">
        <v>1578</v>
      </c>
      <c r="B28" s="61">
        <v>0</v>
      </c>
      <c r="C28" s="61">
        <v>0</v>
      </c>
      <c r="D28" s="139">
        <v>0</v>
      </c>
      <c r="E28" s="137">
        <v>0</v>
      </c>
      <c r="F28" s="178">
        <v>0</v>
      </c>
      <c r="G28" s="61">
        <v>0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</row>
    <row r="29" spans="1:246" ht="16.5" customHeight="1">
      <c r="A29" s="53" t="s">
        <v>1579</v>
      </c>
      <c r="B29" s="61">
        <v>0</v>
      </c>
      <c r="C29" s="61">
        <v>0</v>
      </c>
      <c r="D29" s="139">
        <v>0</v>
      </c>
      <c r="E29" s="137">
        <v>0</v>
      </c>
      <c r="F29" s="178">
        <v>0</v>
      </c>
      <c r="G29" s="61">
        <v>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</row>
    <row r="30" spans="1:246" ht="16.5" customHeight="1">
      <c r="A30" s="138" t="s">
        <v>278</v>
      </c>
      <c r="B30" s="61">
        <f>SUM(B31:B36)</f>
        <v>0</v>
      </c>
      <c r="C30" s="61">
        <v>13</v>
      </c>
      <c r="D30" s="139">
        <v>13</v>
      </c>
      <c r="E30" s="137">
        <f>D30/C30</f>
        <v>1</v>
      </c>
      <c r="F30" s="178">
        <f>(D30-G30)/G30</f>
        <v>-0.0714</v>
      </c>
      <c r="G30" s="61">
        <v>14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</row>
    <row r="31" spans="1:246" ht="16.5" customHeight="1">
      <c r="A31" s="53" t="s">
        <v>1580</v>
      </c>
      <c r="B31" s="61">
        <v>0</v>
      </c>
      <c r="C31" s="61">
        <v>0</v>
      </c>
      <c r="D31" s="139">
        <v>0</v>
      </c>
      <c r="E31" s="137">
        <v>0</v>
      </c>
      <c r="F31" s="178">
        <v>0</v>
      </c>
      <c r="G31" s="61">
        <v>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</row>
    <row r="32" spans="1:246" ht="16.5" customHeight="1">
      <c r="A32" s="53" t="s">
        <v>1581</v>
      </c>
      <c r="B32" s="61">
        <v>0</v>
      </c>
      <c r="C32" s="61">
        <v>13</v>
      </c>
      <c r="D32" s="139">
        <v>13</v>
      </c>
      <c r="E32" s="137">
        <f>D32/C32</f>
        <v>1</v>
      </c>
      <c r="F32" s="178">
        <f>(D32-G32)/G32</f>
        <v>-0.0714</v>
      </c>
      <c r="G32" s="61">
        <v>14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</row>
    <row r="33" spans="1:246" ht="16.5" customHeight="1">
      <c r="A33" s="53" t="s">
        <v>1582</v>
      </c>
      <c r="B33" s="61">
        <v>0</v>
      </c>
      <c r="C33" s="61">
        <v>0</v>
      </c>
      <c r="D33" s="139">
        <v>0</v>
      </c>
      <c r="E33" s="137">
        <v>0</v>
      </c>
      <c r="F33" s="178">
        <v>0</v>
      </c>
      <c r="G33" s="61">
        <v>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</row>
    <row r="34" spans="1:246" ht="16.5" customHeight="1">
      <c r="A34" s="53" t="s">
        <v>1583</v>
      </c>
      <c r="B34" s="61">
        <v>0</v>
      </c>
      <c r="C34" s="61">
        <v>0</v>
      </c>
      <c r="D34" s="139">
        <v>0</v>
      </c>
      <c r="E34" s="137">
        <v>0</v>
      </c>
      <c r="F34" s="178">
        <v>0</v>
      </c>
      <c r="G34" s="61">
        <v>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</row>
    <row r="35" spans="1:246" ht="16.5" customHeight="1">
      <c r="A35" s="53" t="s">
        <v>1584</v>
      </c>
      <c r="B35" s="61">
        <v>0</v>
      </c>
      <c r="C35" s="61">
        <v>0</v>
      </c>
      <c r="D35" s="139">
        <v>0</v>
      </c>
      <c r="E35" s="137">
        <v>0</v>
      </c>
      <c r="F35" s="178">
        <v>0</v>
      </c>
      <c r="G35" s="61">
        <v>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</row>
    <row r="36" spans="1:246" ht="16.5" customHeight="1">
      <c r="A36" s="53" t="s">
        <v>1585</v>
      </c>
      <c r="B36" s="61">
        <v>0</v>
      </c>
      <c r="C36" s="61">
        <v>0</v>
      </c>
      <c r="D36" s="139">
        <v>0</v>
      </c>
      <c r="E36" s="137">
        <v>0</v>
      </c>
      <c r="F36" s="178">
        <v>0</v>
      </c>
      <c r="G36" s="61">
        <v>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</row>
    <row r="37" spans="1:246" ht="16.5" customHeight="1">
      <c r="A37" s="138" t="s">
        <v>471</v>
      </c>
      <c r="B37" s="61">
        <f>SUM(B38:B40)</f>
        <v>0</v>
      </c>
      <c r="C37" s="61">
        <v>0</v>
      </c>
      <c r="D37" s="139">
        <v>0</v>
      </c>
      <c r="E37" s="137">
        <v>0</v>
      </c>
      <c r="F37" s="178">
        <v>0</v>
      </c>
      <c r="G37" s="61">
        <v>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</row>
    <row r="38" spans="1:246" ht="16.5" customHeight="1">
      <c r="A38" s="53" t="s">
        <v>1586</v>
      </c>
      <c r="B38" s="61">
        <v>0</v>
      </c>
      <c r="C38" s="61">
        <v>0</v>
      </c>
      <c r="D38" s="139">
        <v>0</v>
      </c>
      <c r="E38" s="137">
        <v>0</v>
      </c>
      <c r="F38" s="178">
        <v>0</v>
      </c>
      <c r="G38" s="61">
        <v>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</row>
    <row r="39" spans="1:246" ht="16.5" customHeight="1">
      <c r="A39" s="53" t="s">
        <v>1587</v>
      </c>
      <c r="B39" s="61">
        <v>0</v>
      </c>
      <c r="C39" s="61">
        <v>0</v>
      </c>
      <c r="D39" s="139">
        <v>0</v>
      </c>
      <c r="E39" s="137">
        <v>0</v>
      </c>
      <c r="F39" s="178">
        <v>0</v>
      </c>
      <c r="G39" s="61">
        <v>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</row>
    <row r="40" spans="1:246" ht="16.5" customHeight="1">
      <c r="A40" s="53" t="s">
        <v>1588</v>
      </c>
      <c r="B40" s="61">
        <v>0</v>
      </c>
      <c r="C40" s="61">
        <v>0</v>
      </c>
      <c r="D40" s="139">
        <v>0</v>
      </c>
      <c r="E40" s="137">
        <v>0</v>
      </c>
      <c r="F40" s="178">
        <v>0</v>
      </c>
      <c r="G40" s="61">
        <v>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</row>
    <row r="41" spans="1:246" ht="16.5" customHeight="1">
      <c r="A41" s="138" t="s">
        <v>280</v>
      </c>
      <c r="B41" s="61">
        <f>B42</f>
        <v>0</v>
      </c>
      <c r="C41" s="61">
        <v>0</v>
      </c>
      <c r="D41" s="139">
        <v>0</v>
      </c>
      <c r="E41" s="137">
        <v>0</v>
      </c>
      <c r="F41" s="178">
        <v>0</v>
      </c>
      <c r="G41" s="61">
        <v>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</row>
    <row r="42" spans="1:246" ht="16.5" customHeight="1">
      <c r="A42" s="53" t="s">
        <v>1589</v>
      </c>
      <c r="B42" s="61">
        <v>0</v>
      </c>
      <c r="C42" s="61">
        <v>0</v>
      </c>
      <c r="D42" s="139">
        <v>0</v>
      </c>
      <c r="E42" s="137">
        <v>0</v>
      </c>
      <c r="F42" s="178">
        <v>0</v>
      </c>
      <c r="G42" s="61">
        <v>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</row>
    <row r="43" spans="1:246" ht="16.5" customHeight="1">
      <c r="A43" s="138" t="s">
        <v>281</v>
      </c>
      <c r="B43" s="61">
        <f>B44</f>
        <v>0</v>
      </c>
      <c r="C43" s="61">
        <v>0</v>
      </c>
      <c r="D43" s="139">
        <v>0</v>
      </c>
      <c r="E43" s="137">
        <v>0</v>
      </c>
      <c r="F43" s="178">
        <v>0</v>
      </c>
      <c r="G43" s="61">
        <v>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</row>
    <row r="44" spans="1:246" ht="16.5" customHeight="1">
      <c r="A44" s="53" t="s">
        <v>487</v>
      </c>
      <c r="B44" s="61">
        <f>SUM(B45:B46)</f>
        <v>0</v>
      </c>
      <c r="C44" s="61">
        <v>0</v>
      </c>
      <c r="D44" s="139">
        <v>0</v>
      </c>
      <c r="E44" s="137">
        <v>0</v>
      </c>
      <c r="F44" s="178">
        <v>0</v>
      </c>
      <c r="G44" s="61">
        <v>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</row>
    <row r="45" spans="1:246" ht="16.5" customHeight="1">
      <c r="A45" s="53" t="s">
        <v>1590</v>
      </c>
      <c r="B45" s="61">
        <v>0</v>
      </c>
      <c r="C45" s="61">
        <v>0</v>
      </c>
      <c r="D45" s="139">
        <v>0</v>
      </c>
      <c r="E45" s="137">
        <v>0</v>
      </c>
      <c r="F45" s="178">
        <v>0</v>
      </c>
      <c r="G45" s="61">
        <v>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</row>
    <row r="46" spans="1:246" ht="16.5" customHeight="1">
      <c r="A46" s="53" t="s">
        <v>1591</v>
      </c>
      <c r="B46" s="61">
        <v>0</v>
      </c>
      <c r="C46" s="61">
        <v>0</v>
      </c>
      <c r="D46" s="139">
        <v>0</v>
      </c>
      <c r="E46" s="137">
        <v>0</v>
      </c>
      <c r="F46" s="178">
        <v>0</v>
      </c>
      <c r="G46" s="61">
        <v>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</row>
    <row r="47" spans="1:246" ht="17.25" customHeight="1">
      <c r="A47" s="138" t="s">
        <v>1427</v>
      </c>
      <c r="B47" s="61">
        <v>174</v>
      </c>
      <c r="C47" s="61">
        <f>SUM(C48:C51)</f>
        <v>292</v>
      </c>
      <c r="D47" s="61">
        <v>292</v>
      </c>
      <c r="E47" s="137">
        <f>D47/C47</f>
        <v>1</v>
      </c>
      <c r="F47" s="178">
        <f>(D47-G47)/G47</f>
        <v>-0.5922</v>
      </c>
      <c r="G47" s="61">
        <f>SUM(G48:G51)</f>
        <v>716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</row>
    <row r="48" spans="1:246" ht="16.5" customHeight="1">
      <c r="A48" s="53" t="s">
        <v>1592</v>
      </c>
      <c r="B48" s="61">
        <v>0</v>
      </c>
      <c r="C48" s="61">
        <v>0</v>
      </c>
      <c r="D48" s="139">
        <v>0</v>
      </c>
      <c r="E48" s="137">
        <v>0</v>
      </c>
      <c r="F48" s="178">
        <v>0</v>
      </c>
      <c r="G48" s="61">
        <v>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</row>
    <row r="49" spans="1:246" ht="16.5" customHeight="1">
      <c r="A49" s="140" t="s">
        <v>1593</v>
      </c>
      <c r="B49" s="61">
        <v>174</v>
      </c>
      <c r="C49" s="61">
        <v>292</v>
      </c>
      <c r="D49" s="139">
        <v>292</v>
      </c>
      <c r="E49" s="137">
        <f>D49/C49</f>
        <v>1</v>
      </c>
      <c r="F49" s="178">
        <f>(D49-G49)/G49</f>
        <v>-0.5922</v>
      </c>
      <c r="G49" s="61">
        <v>716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</row>
    <row r="50" spans="1:246" ht="16.5" customHeight="1">
      <c r="A50" s="140" t="s">
        <v>1594</v>
      </c>
      <c r="B50" s="61">
        <v>0</v>
      </c>
      <c r="C50" s="61">
        <v>0</v>
      </c>
      <c r="D50" s="139">
        <v>0</v>
      </c>
      <c r="E50" s="137">
        <v>0</v>
      </c>
      <c r="F50" s="178">
        <v>0</v>
      </c>
      <c r="G50" s="61">
        <v>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</row>
    <row r="51" spans="1:246" ht="16.5" customHeight="1">
      <c r="A51" s="53" t="s">
        <v>1595</v>
      </c>
      <c r="B51" s="61">
        <v>0</v>
      </c>
      <c r="C51" s="61">
        <v>0</v>
      </c>
      <c r="D51" s="139"/>
      <c r="E51" s="137">
        <v>0</v>
      </c>
      <c r="F51" s="178">
        <v>0</v>
      </c>
      <c r="G51" s="6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</row>
    <row r="52" spans="1:246" ht="16.5" customHeight="1">
      <c r="A52" s="141" t="s">
        <v>288</v>
      </c>
      <c r="B52" s="61">
        <v>56</v>
      </c>
      <c r="C52" s="61">
        <v>56</v>
      </c>
      <c r="D52" s="139">
        <v>56</v>
      </c>
      <c r="E52" s="137">
        <f>D52/C52</f>
        <v>1</v>
      </c>
      <c r="F52" s="178">
        <f>(D52-G52)/G52</f>
        <v>27</v>
      </c>
      <c r="G52" s="61">
        <v>2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</row>
    <row r="53" spans="1:246" ht="16.5" customHeight="1">
      <c r="A53" s="141" t="s">
        <v>289</v>
      </c>
      <c r="B53" s="61">
        <v>0</v>
      </c>
      <c r="C53" s="61">
        <v>0</v>
      </c>
      <c r="D53" s="139"/>
      <c r="E53" s="137">
        <v>0</v>
      </c>
      <c r="F53" s="178">
        <v>0</v>
      </c>
      <c r="G53" s="61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</row>
    <row r="54" spans="1:7" s="174" customFormat="1" ht="21.75" customHeight="1">
      <c r="A54" s="51" t="s">
        <v>1596</v>
      </c>
      <c r="B54" s="52">
        <v>0</v>
      </c>
      <c r="C54" s="143">
        <v>4100</v>
      </c>
      <c r="D54" s="143">
        <v>4100</v>
      </c>
      <c r="E54" s="137">
        <f>D54/C54</f>
        <v>1</v>
      </c>
      <c r="F54" s="178">
        <v>0</v>
      </c>
      <c r="G54" s="143"/>
    </row>
    <row r="55" spans="1:2" s="174" customFormat="1" ht="21.75" customHeight="1">
      <c r="A55" s="179"/>
      <c r="B55" s="179"/>
    </row>
    <row r="56" spans="1:2" s="174" customFormat="1" ht="21.75" customHeight="1">
      <c r="A56" s="179"/>
      <c r="B56" s="179"/>
    </row>
    <row r="57" spans="1:2" s="174" customFormat="1" ht="21.75" customHeight="1">
      <c r="A57" s="179"/>
      <c r="B57" s="179"/>
    </row>
    <row r="58" spans="1:2" s="174" customFormat="1" ht="21.75" customHeight="1">
      <c r="A58" s="179"/>
      <c r="B58" s="179"/>
    </row>
    <row r="59" spans="1:2" s="174" customFormat="1" ht="21.75" customHeight="1">
      <c r="A59" s="179"/>
      <c r="B59" s="179"/>
    </row>
    <row r="60" spans="1:2" s="174" customFormat="1" ht="21.75" customHeight="1">
      <c r="A60" s="179"/>
      <c r="B60" s="179"/>
    </row>
    <row r="61" spans="1:2" s="174" customFormat="1" ht="21.75" customHeight="1">
      <c r="A61" s="179"/>
      <c r="B61" s="179"/>
    </row>
    <row r="62" spans="1:2" s="174" customFormat="1" ht="21.75" customHeight="1">
      <c r="A62" s="179"/>
      <c r="B62" s="179"/>
    </row>
    <row r="63" spans="1:2" s="174" customFormat="1" ht="21.75" customHeight="1">
      <c r="A63" s="179"/>
      <c r="B63" s="179"/>
    </row>
    <row r="64" spans="1:2" s="174" customFormat="1" ht="21.75" customHeight="1">
      <c r="A64" s="179"/>
      <c r="B64" s="179"/>
    </row>
    <row r="65" spans="1:2" s="174" customFormat="1" ht="21.75" customHeight="1">
      <c r="A65" s="179"/>
      <c r="B65" s="179"/>
    </row>
    <row r="66" spans="1:2" s="174" customFormat="1" ht="21.75" customHeight="1">
      <c r="A66" s="179"/>
      <c r="B66" s="179"/>
    </row>
    <row r="67" spans="1:2" s="174" customFormat="1" ht="21.75" customHeight="1">
      <c r="A67" s="179"/>
      <c r="B67" s="179"/>
    </row>
    <row r="68" spans="1:2" s="174" customFormat="1" ht="21.75" customHeight="1">
      <c r="A68" s="179"/>
      <c r="B68" s="179"/>
    </row>
    <row r="69" spans="1:2" s="174" customFormat="1" ht="21.75" customHeight="1">
      <c r="A69" s="179"/>
      <c r="B69" s="179"/>
    </row>
    <row r="70" spans="1:2" s="174" customFormat="1" ht="21.75" customHeight="1">
      <c r="A70" s="179"/>
      <c r="B70" s="179"/>
    </row>
    <row r="71" spans="1:2" s="174" customFormat="1" ht="21.75" customHeight="1">
      <c r="A71" s="179"/>
      <c r="B71" s="179"/>
    </row>
    <row r="72" spans="1:2" s="174" customFormat="1" ht="21.75" customHeight="1">
      <c r="A72" s="179"/>
      <c r="B72" s="179"/>
    </row>
    <row r="73" spans="1:2" s="174" customFormat="1" ht="21.75" customHeight="1">
      <c r="A73" s="179"/>
      <c r="B73" s="179"/>
    </row>
    <row r="74" spans="1:2" s="174" customFormat="1" ht="21.75" customHeight="1">
      <c r="A74" s="179"/>
      <c r="B74" s="179"/>
    </row>
    <row r="75" spans="1:2" s="174" customFormat="1" ht="21.75" customHeight="1">
      <c r="A75" s="179"/>
      <c r="B75" s="179"/>
    </row>
    <row r="76" spans="1:2" s="174" customFormat="1" ht="21.75" customHeight="1">
      <c r="A76" s="179"/>
      <c r="B76" s="179"/>
    </row>
    <row r="77" spans="1:2" s="174" customFormat="1" ht="21.75" customHeight="1">
      <c r="A77" s="179"/>
      <c r="B77" s="179"/>
    </row>
    <row r="78" spans="1:2" s="174" customFormat="1" ht="21.75" customHeight="1">
      <c r="A78" s="179"/>
      <c r="B78" s="179"/>
    </row>
    <row r="79" spans="1:2" s="174" customFormat="1" ht="21.75" customHeight="1">
      <c r="A79" s="179"/>
      <c r="B79" s="179"/>
    </row>
    <row r="80" spans="1:2" s="174" customFormat="1" ht="21.75" customHeight="1">
      <c r="A80" s="179"/>
      <c r="B80" s="179"/>
    </row>
    <row r="81" spans="1:2" s="174" customFormat="1" ht="21.75" customHeight="1">
      <c r="A81" s="179"/>
      <c r="B81" s="179"/>
    </row>
    <row r="82" spans="1:2" s="174" customFormat="1" ht="21.75" customHeight="1">
      <c r="A82" s="179"/>
      <c r="B82" s="179"/>
    </row>
    <row r="83" spans="1:2" s="174" customFormat="1" ht="21.75" customHeight="1">
      <c r="A83" s="179"/>
      <c r="B83" s="179"/>
    </row>
    <row r="84" spans="1:2" s="174" customFormat="1" ht="21.75" customHeight="1">
      <c r="A84" s="179"/>
      <c r="B84" s="179"/>
    </row>
    <row r="85" spans="1:2" s="174" customFormat="1" ht="21.75" customHeight="1">
      <c r="A85" s="179"/>
      <c r="B85" s="179"/>
    </row>
    <row r="86" spans="1:2" s="174" customFormat="1" ht="21.75" customHeight="1">
      <c r="A86" s="179"/>
      <c r="B86" s="179"/>
    </row>
    <row r="87" spans="1:2" s="174" customFormat="1" ht="21.75" customHeight="1">
      <c r="A87" s="179"/>
      <c r="B87" s="179"/>
    </row>
    <row r="88" spans="1:2" s="174" customFormat="1" ht="21.75" customHeight="1">
      <c r="A88" s="179"/>
      <c r="B88" s="179"/>
    </row>
    <row r="89" spans="1:2" s="174" customFormat="1" ht="21.75" customHeight="1">
      <c r="A89" s="179"/>
      <c r="B89" s="179"/>
    </row>
    <row r="90" spans="1:2" s="174" customFormat="1" ht="21.75" customHeight="1">
      <c r="A90" s="179"/>
      <c r="B90" s="179"/>
    </row>
    <row r="91" spans="1:2" s="174" customFormat="1" ht="21.75" customHeight="1">
      <c r="A91" s="179"/>
      <c r="B91" s="179"/>
    </row>
    <row r="92" spans="1:2" s="174" customFormat="1" ht="21.75" customHeight="1">
      <c r="A92" s="179"/>
      <c r="B92" s="179"/>
    </row>
    <row r="93" spans="1:2" s="174" customFormat="1" ht="21.75" customHeight="1">
      <c r="A93" s="179"/>
      <c r="B93" s="179"/>
    </row>
    <row r="94" spans="1:2" s="174" customFormat="1" ht="21.75" customHeight="1">
      <c r="A94" s="179"/>
      <c r="B94" s="179"/>
    </row>
    <row r="95" spans="1:2" s="174" customFormat="1" ht="21.75" customHeight="1">
      <c r="A95" s="175"/>
      <c r="B95" s="175"/>
    </row>
    <row r="96" spans="1:2" s="174" customFormat="1" ht="21.75" customHeight="1">
      <c r="A96" s="175"/>
      <c r="B96" s="175"/>
    </row>
    <row r="97" spans="1:2" s="174" customFormat="1" ht="21.75" customHeight="1">
      <c r="A97" s="175"/>
      <c r="B97" s="175"/>
    </row>
    <row r="98" spans="1:2" s="174" customFormat="1" ht="21.75" customHeight="1">
      <c r="A98" s="175"/>
      <c r="B98" s="17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75" bottom="0.59" header="0.51" footer="0.51"/>
  <pageSetup horizontalDpi="600" verticalDpi="600"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B8" sqref="B8"/>
    </sheetView>
  </sheetViews>
  <sheetFormatPr defaultColWidth="9.125" defaultRowHeight="14.25"/>
  <cols>
    <col min="1" max="1" width="30.875" style="163" customWidth="1"/>
    <col min="2" max="2" width="13.00390625" style="163" customWidth="1"/>
    <col min="3" max="3" width="32.25390625" style="163" customWidth="1"/>
    <col min="4" max="4" width="13.00390625" style="163" customWidth="1"/>
    <col min="5" max="16384" width="9.125" style="163" customWidth="1"/>
  </cols>
  <sheetData>
    <row r="1" spans="1:6" ht="62.25" customHeight="1">
      <c r="A1" s="164" t="s">
        <v>1597</v>
      </c>
      <c r="B1" s="164"/>
      <c r="C1" s="164"/>
      <c r="D1" s="164"/>
      <c r="E1" s="165"/>
      <c r="F1" s="165"/>
    </row>
    <row r="2" spans="1:8" s="162" customFormat="1" ht="18" customHeight="1">
      <c r="A2" s="166" t="s">
        <v>1440</v>
      </c>
      <c r="B2" s="166"/>
      <c r="C2" s="166"/>
      <c r="D2" s="166"/>
      <c r="E2" s="167"/>
      <c r="F2" s="167"/>
      <c r="G2" s="168"/>
      <c r="H2" s="168"/>
    </row>
    <row r="3" spans="1:4" ht="40.5" customHeight="1">
      <c r="A3" s="169" t="s">
        <v>45</v>
      </c>
      <c r="B3" s="169" t="s">
        <v>229</v>
      </c>
      <c r="C3" s="169" t="s">
        <v>45</v>
      </c>
      <c r="D3" s="169" t="s">
        <v>229</v>
      </c>
    </row>
    <row r="4" spans="1:4" ht="18" customHeight="1">
      <c r="A4" s="170" t="s">
        <v>1514</v>
      </c>
      <c r="B4" s="61"/>
      <c r="C4" s="170" t="s">
        <v>1515</v>
      </c>
      <c r="D4" s="61">
        <v>13101</v>
      </c>
    </row>
    <row r="5" spans="1:4" ht="18" customHeight="1">
      <c r="A5" s="53" t="s">
        <v>1516</v>
      </c>
      <c r="B5" s="61">
        <v>12581</v>
      </c>
      <c r="C5" s="53" t="s">
        <v>1517</v>
      </c>
      <c r="D5" s="61"/>
    </row>
    <row r="6" spans="1:4" ht="18" customHeight="1">
      <c r="A6" s="53" t="s">
        <v>1518</v>
      </c>
      <c r="B6" s="61"/>
      <c r="C6" s="53" t="s">
        <v>1519</v>
      </c>
      <c r="D6" s="61"/>
    </row>
    <row r="7" spans="1:4" ht="18" customHeight="1">
      <c r="A7" s="53" t="s">
        <v>1520</v>
      </c>
      <c r="B7" s="61"/>
      <c r="C7" s="53"/>
      <c r="D7" s="171"/>
    </row>
    <row r="8" spans="1:4" ht="18" customHeight="1">
      <c r="A8" s="53" t="s">
        <v>1521</v>
      </c>
      <c r="B8" s="61">
        <v>637</v>
      </c>
      <c r="C8" s="53"/>
      <c r="D8" s="171"/>
    </row>
    <row r="9" spans="1:4" ht="18" customHeight="1">
      <c r="A9" s="53" t="s">
        <v>1522</v>
      </c>
      <c r="B9" s="61">
        <v>83</v>
      </c>
      <c r="C9" s="53" t="s">
        <v>1523</v>
      </c>
      <c r="D9" s="61"/>
    </row>
    <row r="10" spans="1:4" ht="18" customHeight="1">
      <c r="A10" s="53" t="s">
        <v>1524</v>
      </c>
      <c r="B10" s="61"/>
      <c r="C10" s="53"/>
      <c r="D10" s="171"/>
    </row>
    <row r="11" spans="1:4" ht="18" customHeight="1">
      <c r="A11" s="53" t="s">
        <v>1525</v>
      </c>
      <c r="B11" s="61"/>
      <c r="C11" s="53"/>
      <c r="D11" s="171"/>
    </row>
    <row r="12" spans="1:4" ht="18" customHeight="1">
      <c r="A12" s="53" t="s">
        <v>1526</v>
      </c>
      <c r="B12" s="61">
        <v>83</v>
      </c>
      <c r="C12" s="53"/>
      <c r="D12" s="171"/>
    </row>
    <row r="13" spans="1:4" ht="18" customHeight="1">
      <c r="A13" s="53" t="s">
        <v>175</v>
      </c>
      <c r="B13" s="61"/>
      <c r="C13" s="53" t="s">
        <v>176</v>
      </c>
      <c r="D13" s="61">
        <v>27</v>
      </c>
    </row>
    <row r="14" spans="1:4" ht="18" customHeight="1">
      <c r="A14" s="53" t="s">
        <v>177</v>
      </c>
      <c r="B14" s="61"/>
      <c r="C14" s="53" t="s">
        <v>1527</v>
      </c>
      <c r="D14" s="61">
        <v>27</v>
      </c>
    </row>
    <row r="15" spans="1:4" ht="18" customHeight="1">
      <c r="A15" s="53" t="s">
        <v>1528</v>
      </c>
      <c r="B15" s="61"/>
      <c r="C15" s="53"/>
      <c r="D15" s="171"/>
    </row>
    <row r="16" spans="1:4" ht="18" customHeight="1">
      <c r="A16" s="53" t="s">
        <v>188</v>
      </c>
      <c r="B16" s="61"/>
      <c r="C16" s="53" t="s">
        <v>189</v>
      </c>
      <c r="D16" s="61"/>
    </row>
    <row r="17" spans="1:4" ht="18" customHeight="1">
      <c r="A17" s="53" t="s">
        <v>1529</v>
      </c>
      <c r="B17" s="61"/>
      <c r="C17" s="53"/>
      <c r="D17" s="172"/>
    </row>
    <row r="18" spans="1:4" ht="18" customHeight="1">
      <c r="A18" s="53" t="s">
        <v>1530</v>
      </c>
      <c r="B18" s="61"/>
      <c r="C18" s="53" t="s">
        <v>1531</v>
      </c>
      <c r="D18" s="61"/>
    </row>
    <row r="19" spans="1:4" ht="18" customHeight="1">
      <c r="A19" s="53" t="s">
        <v>1532</v>
      </c>
      <c r="B19" s="61"/>
      <c r="C19" s="53" t="s">
        <v>1533</v>
      </c>
      <c r="D19" s="61"/>
    </row>
    <row r="20" spans="1:4" ht="18" customHeight="1">
      <c r="A20" s="53"/>
      <c r="B20" s="61"/>
      <c r="C20" s="170" t="s">
        <v>1534</v>
      </c>
      <c r="D20" s="61"/>
    </row>
    <row r="21" spans="1:4" ht="18" customHeight="1">
      <c r="A21" s="53"/>
      <c r="B21" s="61"/>
      <c r="C21" s="53" t="s">
        <v>1535</v>
      </c>
      <c r="D21" s="61">
        <v>173</v>
      </c>
    </row>
    <row r="22" spans="1:4" ht="18" customHeight="1">
      <c r="A22" s="173" t="s">
        <v>1536</v>
      </c>
      <c r="B22" s="61">
        <v>13301</v>
      </c>
      <c r="C22" s="173" t="s">
        <v>1537</v>
      </c>
      <c r="D22" s="61">
        <v>13301</v>
      </c>
    </row>
    <row r="23" ht="18" customHeight="1"/>
  </sheetData>
  <sheetProtection/>
  <mergeCells count="3">
    <mergeCell ref="A1:D1"/>
    <mergeCell ref="A2:D2"/>
    <mergeCell ref="E2:F2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9.00390625" style="366" customWidth="1"/>
    <col min="2" max="2" width="64.25390625" style="367" customWidth="1"/>
    <col min="3" max="252" width="9.00390625" style="366" customWidth="1"/>
    <col min="253" max="16384" width="9.00390625" style="368" customWidth="1"/>
  </cols>
  <sheetData>
    <row r="1" spans="1:2" ht="18.75">
      <c r="A1" s="369" t="s">
        <v>8</v>
      </c>
      <c r="B1" s="370"/>
    </row>
    <row r="2" spans="1:2" ht="18.75">
      <c r="A2" s="371">
        <v>1</v>
      </c>
      <c r="B2" s="372" t="s">
        <v>9</v>
      </c>
    </row>
    <row r="3" spans="1:2" ht="18.75">
      <c r="A3" s="371">
        <v>2</v>
      </c>
      <c r="B3" s="372" t="s">
        <v>10</v>
      </c>
    </row>
    <row r="4" spans="1:2" ht="18.75">
      <c r="A4" s="371">
        <v>3</v>
      </c>
      <c r="B4" s="372" t="s">
        <v>11</v>
      </c>
    </row>
    <row r="5" spans="1:2" ht="18.75">
      <c r="A5" s="371">
        <v>4</v>
      </c>
      <c r="B5" s="372" t="s">
        <v>12</v>
      </c>
    </row>
    <row r="6" spans="1:2" ht="18.75">
      <c r="A6" s="371">
        <v>5</v>
      </c>
      <c r="B6" s="372" t="s">
        <v>13</v>
      </c>
    </row>
    <row r="7" spans="1:2" ht="18.75">
      <c r="A7" s="371">
        <v>6</v>
      </c>
      <c r="B7" s="372" t="s">
        <v>14</v>
      </c>
    </row>
    <row r="8" spans="1:2" ht="18.75">
      <c r="A8" s="371">
        <v>7</v>
      </c>
      <c r="B8" s="372" t="s">
        <v>15</v>
      </c>
    </row>
    <row r="9" spans="1:2" ht="18.75">
      <c r="A9" s="371">
        <v>8</v>
      </c>
      <c r="B9" s="372" t="s">
        <v>16</v>
      </c>
    </row>
    <row r="10" spans="1:2" ht="18.75">
      <c r="A10" s="371">
        <v>9</v>
      </c>
      <c r="B10" s="372" t="s">
        <v>17</v>
      </c>
    </row>
    <row r="11" spans="1:2" ht="18.75">
      <c r="A11" s="371">
        <v>10</v>
      </c>
      <c r="B11" s="372" t="s">
        <v>18</v>
      </c>
    </row>
    <row r="12" spans="1:2" ht="18.75">
      <c r="A12" s="371">
        <v>11</v>
      </c>
      <c r="B12" s="372" t="s">
        <v>19</v>
      </c>
    </row>
    <row r="13" spans="1:256" s="37" customFormat="1" ht="18.75">
      <c r="A13" s="372">
        <v>12</v>
      </c>
      <c r="B13" s="372" t="s">
        <v>20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  <c r="FL13" s="367"/>
      <c r="FM13" s="367"/>
      <c r="FN13" s="367"/>
      <c r="FO13" s="367"/>
      <c r="FP13" s="367"/>
      <c r="FQ13" s="367"/>
      <c r="FR13" s="367"/>
      <c r="FS13" s="367"/>
      <c r="FT13" s="367"/>
      <c r="FU13" s="367"/>
      <c r="FV13" s="367"/>
      <c r="FW13" s="367"/>
      <c r="FX13" s="367"/>
      <c r="FY13" s="367"/>
      <c r="FZ13" s="367"/>
      <c r="GA13" s="367"/>
      <c r="GB13" s="367"/>
      <c r="GC13" s="367"/>
      <c r="GD13" s="367"/>
      <c r="GE13" s="367"/>
      <c r="GF13" s="367"/>
      <c r="GG13" s="367"/>
      <c r="GH13" s="367"/>
      <c r="GI13" s="367"/>
      <c r="GJ13" s="367"/>
      <c r="GK13" s="367"/>
      <c r="GL13" s="367"/>
      <c r="GM13" s="367"/>
      <c r="GN13" s="367"/>
      <c r="GO13" s="367"/>
      <c r="GP13" s="367"/>
      <c r="GQ13" s="367"/>
      <c r="GR13" s="367"/>
      <c r="GS13" s="367"/>
      <c r="GT13" s="367"/>
      <c r="GU13" s="367"/>
      <c r="GV13" s="367"/>
      <c r="GW13" s="367"/>
      <c r="GX13" s="367"/>
      <c r="GY13" s="367"/>
      <c r="GZ13" s="367"/>
      <c r="HA13" s="367"/>
      <c r="HB13" s="367"/>
      <c r="HC13" s="367"/>
      <c r="HD13" s="367"/>
      <c r="HE13" s="367"/>
      <c r="HF13" s="367"/>
      <c r="HG13" s="367"/>
      <c r="HH13" s="367"/>
      <c r="HI13" s="367"/>
      <c r="HJ13" s="367"/>
      <c r="HK13" s="367"/>
      <c r="HL13" s="367"/>
      <c r="HM13" s="367"/>
      <c r="HN13" s="367"/>
      <c r="HO13" s="367"/>
      <c r="HP13" s="367"/>
      <c r="HQ13" s="367"/>
      <c r="HR13" s="367"/>
      <c r="HS13" s="367"/>
      <c r="HT13" s="367"/>
      <c r="HU13" s="367"/>
      <c r="HV13" s="367"/>
      <c r="HW13" s="367"/>
      <c r="HX13" s="367"/>
      <c r="HY13" s="367"/>
      <c r="HZ13" s="367"/>
      <c r="IA13" s="367"/>
      <c r="IB13" s="367"/>
      <c r="IC13" s="367"/>
      <c r="ID13" s="367"/>
      <c r="IE13" s="367"/>
      <c r="IF13" s="367"/>
      <c r="IG13" s="367"/>
      <c r="IH13" s="367"/>
      <c r="II13" s="367"/>
      <c r="IJ13" s="367"/>
      <c r="IK13" s="367"/>
      <c r="IL13" s="367"/>
      <c r="IM13" s="367"/>
      <c r="IN13" s="367"/>
      <c r="IO13" s="367"/>
      <c r="IP13" s="367"/>
      <c r="IQ13" s="367"/>
      <c r="IR13" s="367"/>
      <c r="IS13" s="382"/>
      <c r="IT13" s="382"/>
      <c r="IU13" s="382"/>
      <c r="IV13" s="382"/>
    </row>
    <row r="14" spans="1:256" s="37" customFormat="1" ht="18.75">
      <c r="A14" s="372">
        <v>13</v>
      </c>
      <c r="B14" s="372" t="s">
        <v>21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  <c r="FL14" s="367"/>
      <c r="FM14" s="367"/>
      <c r="FN14" s="367"/>
      <c r="FO14" s="367"/>
      <c r="FP14" s="367"/>
      <c r="FQ14" s="367"/>
      <c r="FR14" s="367"/>
      <c r="FS14" s="367"/>
      <c r="FT14" s="367"/>
      <c r="FU14" s="367"/>
      <c r="FV14" s="367"/>
      <c r="FW14" s="367"/>
      <c r="FX14" s="367"/>
      <c r="FY14" s="367"/>
      <c r="FZ14" s="367"/>
      <c r="GA14" s="367"/>
      <c r="GB14" s="367"/>
      <c r="GC14" s="367"/>
      <c r="GD14" s="367"/>
      <c r="GE14" s="367"/>
      <c r="GF14" s="367"/>
      <c r="GG14" s="367"/>
      <c r="GH14" s="367"/>
      <c r="GI14" s="367"/>
      <c r="GJ14" s="367"/>
      <c r="GK14" s="367"/>
      <c r="GL14" s="367"/>
      <c r="GM14" s="367"/>
      <c r="GN14" s="367"/>
      <c r="GO14" s="367"/>
      <c r="GP14" s="367"/>
      <c r="GQ14" s="367"/>
      <c r="GR14" s="367"/>
      <c r="GS14" s="367"/>
      <c r="GT14" s="367"/>
      <c r="GU14" s="367"/>
      <c r="GV14" s="367"/>
      <c r="GW14" s="367"/>
      <c r="GX14" s="367"/>
      <c r="GY14" s="367"/>
      <c r="GZ14" s="367"/>
      <c r="HA14" s="367"/>
      <c r="HB14" s="367"/>
      <c r="HC14" s="367"/>
      <c r="HD14" s="367"/>
      <c r="HE14" s="367"/>
      <c r="HF14" s="367"/>
      <c r="HG14" s="367"/>
      <c r="HH14" s="367"/>
      <c r="HI14" s="367"/>
      <c r="HJ14" s="367"/>
      <c r="HK14" s="367"/>
      <c r="HL14" s="367"/>
      <c r="HM14" s="367"/>
      <c r="HN14" s="367"/>
      <c r="HO14" s="367"/>
      <c r="HP14" s="367"/>
      <c r="HQ14" s="367"/>
      <c r="HR14" s="367"/>
      <c r="HS14" s="367"/>
      <c r="HT14" s="367"/>
      <c r="HU14" s="367"/>
      <c r="HV14" s="367"/>
      <c r="HW14" s="367"/>
      <c r="HX14" s="367"/>
      <c r="HY14" s="367"/>
      <c r="HZ14" s="367"/>
      <c r="IA14" s="367"/>
      <c r="IB14" s="367"/>
      <c r="IC14" s="367"/>
      <c r="ID14" s="367"/>
      <c r="IE14" s="367"/>
      <c r="IF14" s="367"/>
      <c r="IG14" s="367"/>
      <c r="IH14" s="367"/>
      <c r="II14" s="367"/>
      <c r="IJ14" s="367"/>
      <c r="IK14" s="367"/>
      <c r="IL14" s="367"/>
      <c r="IM14" s="367"/>
      <c r="IN14" s="367"/>
      <c r="IO14" s="367"/>
      <c r="IP14" s="367"/>
      <c r="IQ14" s="367"/>
      <c r="IR14" s="367"/>
      <c r="IS14" s="382"/>
      <c r="IT14" s="382"/>
      <c r="IU14" s="382"/>
      <c r="IV14" s="382"/>
    </row>
    <row r="15" spans="1:256" s="37" customFormat="1" ht="18.75">
      <c r="A15" s="372">
        <v>14</v>
      </c>
      <c r="B15" s="372" t="s">
        <v>22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  <c r="FL15" s="367"/>
      <c r="FM15" s="367"/>
      <c r="FN15" s="367"/>
      <c r="FO15" s="367"/>
      <c r="FP15" s="367"/>
      <c r="FQ15" s="367"/>
      <c r="FR15" s="367"/>
      <c r="FS15" s="367"/>
      <c r="FT15" s="367"/>
      <c r="FU15" s="367"/>
      <c r="FV15" s="367"/>
      <c r="FW15" s="367"/>
      <c r="FX15" s="367"/>
      <c r="FY15" s="367"/>
      <c r="FZ15" s="367"/>
      <c r="GA15" s="367"/>
      <c r="GB15" s="367"/>
      <c r="GC15" s="367"/>
      <c r="GD15" s="367"/>
      <c r="GE15" s="367"/>
      <c r="GF15" s="367"/>
      <c r="GG15" s="367"/>
      <c r="GH15" s="367"/>
      <c r="GI15" s="367"/>
      <c r="GJ15" s="367"/>
      <c r="GK15" s="367"/>
      <c r="GL15" s="367"/>
      <c r="GM15" s="367"/>
      <c r="GN15" s="367"/>
      <c r="GO15" s="367"/>
      <c r="GP15" s="367"/>
      <c r="GQ15" s="367"/>
      <c r="GR15" s="367"/>
      <c r="GS15" s="367"/>
      <c r="GT15" s="367"/>
      <c r="GU15" s="367"/>
      <c r="GV15" s="367"/>
      <c r="GW15" s="367"/>
      <c r="GX15" s="367"/>
      <c r="GY15" s="367"/>
      <c r="GZ15" s="367"/>
      <c r="HA15" s="367"/>
      <c r="HB15" s="367"/>
      <c r="HC15" s="367"/>
      <c r="HD15" s="367"/>
      <c r="HE15" s="367"/>
      <c r="HF15" s="367"/>
      <c r="HG15" s="367"/>
      <c r="HH15" s="367"/>
      <c r="HI15" s="367"/>
      <c r="HJ15" s="367"/>
      <c r="HK15" s="367"/>
      <c r="HL15" s="367"/>
      <c r="HM15" s="367"/>
      <c r="HN15" s="367"/>
      <c r="HO15" s="367"/>
      <c r="HP15" s="367"/>
      <c r="HQ15" s="367"/>
      <c r="HR15" s="367"/>
      <c r="HS15" s="367"/>
      <c r="HT15" s="367"/>
      <c r="HU15" s="367"/>
      <c r="HV15" s="367"/>
      <c r="HW15" s="367"/>
      <c r="HX15" s="367"/>
      <c r="HY15" s="367"/>
      <c r="HZ15" s="367"/>
      <c r="IA15" s="367"/>
      <c r="IB15" s="367"/>
      <c r="IC15" s="367"/>
      <c r="ID15" s="367"/>
      <c r="IE15" s="367"/>
      <c r="IF15" s="367"/>
      <c r="IG15" s="367"/>
      <c r="IH15" s="367"/>
      <c r="II15" s="367"/>
      <c r="IJ15" s="367"/>
      <c r="IK15" s="367"/>
      <c r="IL15" s="367"/>
      <c r="IM15" s="367"/>
      <c r="IN15" s="367"/>
      <c r="IO15" s="367"/>
      <c r="IP15" s="367"/>
      <c r="IQ15" s="367"/>
      <c r="IR15" s="367"/>
      <c r="IS15" s="382"/>
      <c r="IT15" s="382"/>
      <c r="IU15" s="382"/>
      <c r="IV15" s="382"/>
    </row>
    <row r="16" spans="1:256" s="37" customFormat="1" ht="18.75">
      <c r="A16" s="372">
        <v>15</v>
      </c>
      <c r="B16" s="372" t="s">
        <v>23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  <c r="FL16" s="367"/>
      <c r="FM16" s="367"/>
      <c r="FN16" s="367"/>
      <c r="FO16" s="367"/>
      <c r="FP16" s="367"/>
      <c r="FQ16" s="367"/>
      <c r="FR16" s="367"/>
      <c r="FS16" s="367"/>
      <c r="FT16" s="367"/>
      <c r="FU16" s="367"/>
      <c r="FV16" s="367"/>
      <c r="FW16" s="367"/>
      <c r="FX16" s="367"/>
      <c r="FY16" s="367"/>
      <c r="FZ16" s="367"/>
      <c r="GA16" s="367"/>
      <c r="GB16" s="367"/>
      <c r="GC16" s="367"/>
      <c r="GD16" s="367"/>
      <c r="GE16" s="367"/>
      <c r="GF16" s="367"/>
      <c r="GG16" s="367"/>
      <c r="GH16" s="367"/>
      <c r="GI16" s="367"/>
      <c r="GJ16" s="367"/>
      <c r="GK16" s="367"/>
      <c r="GL16" s="367"/>
      <c r="GM16" s="367"/>
      <c r="GN16" s="367"/>
      <c r="GO16" s="367"/>
      <c r="GP16" s="367"/>
      <c r="GQ16" s="367"/>
      <c r="GR16" s="367"/>
      <c r="GS16" s="367"/>
      <c r="GT16" s="367"/>
      <c r="GU16" s="367"/>
      <c r="GV16" s="367"/>
      <c r="GW16" s="367"/>
      <c r="GX16" s="367"/>
      <c r="GY16" s="367"/>
      <c r="GZ16" s="367"/>
      <c r="HA16" s="367"/>
      <c r="HB16" s="367"/>
      <c r="HC16" s="367"/>
      <c r="HD16" s="367"/>
      <c r="HE16" s="367"/>
      <c r="HF16" s="367"/>
      <c r="HG16" s="367"/>
      <c r="HH16" s="367"/>
      <c r="HI16" s="367"/>
      <c r="HJ16" s="367"/>
      <c r="HK16" s="367"/>
      <c r="HL16" s="367"/>
      <c r="HM16" s="367"/>
      <c r="HN16" s="367"/>
      <c r="HO16" s="367"/>
      <c r="HP16" s="367"/>
      <c r="HQ16" s="367"/>
      <c r="HR16" s="367"/>
      <c r="HS16" s="367"/>
      <c r="HT16" s="367"/>
      <c r="HU16" s="367"/>
      <c r="HV16" s="367"/>
      <c r="HW16" s="367"/>
      <c r="HX16" s="367"/>
      <c r="HY16" s="367"/>
      <c r="HZ16" s="367"/>
      <c r="IA16" s="367"/>
      <c r="IB16" s="367"/>
      <c r="IC16" s="367"/>
      <c r="ID16" s="367"/>
      <c r="IE16" s="367"/>
      <c r="IF16" s="367"/>
      <c r="IG16" s="367"/>
      <c r="IH16" s="367"/>
      <c r="II16" s="367"/>
      <c r="IJ16" s="367"/>
      <c r="IK16" s="367"/>
      <c r="IL16" s="367"/>
      <c r="IM16" s="367"/>
      <c r="IN16" s="367"/>
      <c r="IO16" s="367"/>
      <c r="IP16" s="367"/>
      <c r="IQ16" s="367"/>
      <c r="IR16" s="367"/>
      <c r="IS16" s="382"/>
      <c r="IT16" s="382"/>
      <c r="IU16" s="382"/>
      <c r="IV16" s="382"/>
    </row>
    <row r="17" spans="1:256" s="37" customFormat="1" ht="18.75">
      <c r="A17" s="372">
        <v>16</v>
      </c>
      <c r="B17" s="372" t="s">
        <v>24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  <c r="FL17" s="367"/>
      <c r="FM17" s="367"/>
      <c r="FN17" s="367"/>
      <c r="FO17" s="367"/>
      <c r="FP17" s="367"/>
      <c r="FQ17" s="367"/>
      <c r="FR17" s="367"/>
      <c r="FS17" s="367"/>
      <c r="FT17" s="367"/>
      <c r="FU17" s="367"/>
      <c r="FV17" s="367"/>
      <c r="FW17" s="367"/>
      <c r="FX17" s="367"/>
      <c r="FY17" s="367"/>
      <c r="FZ17" s="367"/>
      <c r="GA17" s="367"/>
      <c r="GB17" s="367"/>
      <c r="GC17" s="367"/>
      <c r="GD17" s="367"/>
      <c r="GE17" s="367"/>
      <c r="GF17" s="367"/>
      <c r="GG17" s="367"/>
      <c r="GH17" s="367"/>
      <c r="GI17" s="367"/>
      <c r="GJ17" s="367"/>
      <c r="GK17" s="367"/>
      <c r="GL17" s="367"/>
      <c r="GM17" s="367"/>
      <c r="GN17" s="367"/>
      <c r="GO17" s="367"/>
      <c r="GP17" s="367"/>
      <c r="GQ17" s="367"/>
      <c r="GR17" s="367"/>
      <c r="GS17" s="367"/>
      <c r="GT17" s="367"/>
      <c r="GU17" s="367"/>
      <c r="GV17" s="367"/>
      <c r="GW17" s="367"/>
      <c r="GX17" s="367"/>
      <c r="GY17" s="367"/>
      <c r="GZ17" s="367"/>
      <c r="HA17" s="367"/>
      <c r="HB17" s="367"/>
      <c r="HC17" s="367"/>
      <c r="HD17" s="367"/>
      <c r="HE17" s="367"/>
      <c r="HF17" s="367"/>
      <c r="HG17" s="367"/>
      <c r="HH17" s="367"/>
      <c r="HI17" s="367"/>
      <c r="HJ17" s="367"/>
      <c r="HK17" s="367"/>
      <c r="HL17" s="367"/>
      <c r="HM17" s="367"/>
      <c r="HN17" s="367"/>
      <c r="HO17" s="367"/>
      <c r="HP17" s="367"/>
      <c r="HQ17" s="367"/>
      <c r="HR17" s="367"/>
      <c r="HS17" s="367"/>
      <c r="HT17" s="367"/>
      <c r="HU17" s="367"/>
      <c r="HV17" s="367"/>
      <c r="HW17" s="367"/>
      <c r="HX17" s="367"/>
      <c r="HY17" s="367"/>
      <c r="HZ17" s="367"/>
      <c r="IA17" s="367"/>
      <c r="IB17" s="367"/>
      <c r="IC17" s="367"/>
      <c r="ID17" s="367"/>
      <c r="IE17" s="367"/>
      <c r="IF17" s="367"/>
      <c r="IG17" s="367"/>
      <c r="IH17" s="367"/>
      <c r="II17" s="367"/>
      <c r="IJ17" s="367"/>
      <c r="IK17" s="367"/>
      <c r="IL17" s="367"/>
      <c r="IM17" s="367"/>
      <c r="IN17" s="367"/>
      <c r="IO17" s="367"/>
      <c r="IP17" s="367"/>
      <c r="IQ17" s="367"/>
      <c r="IR17" s="367"/>
      <c r="IS17" s="382"/>
      <c r="IT17" s="382"/>
      <c r="IU17" s="382"/>
      <c r="IV17" s="382"/>
    </row>
    <row r="18" spans="1:256" s="266" customFormat="1" ht="18.75">
      <c r="A18" s="373">
        <v>17</v>
      </c>
      <c r="B18" s="372" t="s">
        <v>25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4"/>
      <c r="EO18" s="374"/>
      <c r="EP18" s="374"/>
      <c r="EQ18" s="374"/>
      <c r="ER18" s="374"/>
      <c r="ES18" s="374"/>
      <c r="ET18" s="374"/>
      <c r="EU18" s="374"/>
      <c r="EV18" s="374"/>
      <c r="EW18" s="374"/>
      <c r="EX18" s="374"/>
      <c r="EY18" s="374"/>
      <c r="EZ18" s="374"/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4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374"/>
      <c r="FY18" s="374"/>
      <c r="FZ18" s="374"/>
      <c r="GA18" s="374"/>
      <c r="GB18" s="374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4"/>
      <c r="GO18" s="374"/>
      <c r="GP18" s="374"/>
      <c r="GQ18" s="374"/>
      <c r="GR18" s="374"/>
      <c r="GS18" s="374"/>
      <c r="GT18" s="374"/>
      <c r="GU18" s="374"/>
      <c r="GV18" s="374"/>
      <c r="GW18" s="374"/>
      <c r="GX18" s="374"/>
      <c r="GY18" s="374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  <c r="HQ18" s="374"/>
      <c r="HR18" s="374"/>
      <c r="HS18" s="374"/>
      <c r="HT18" s="374"/>
      <c r="HU18" s="374"/>
      <c r="HV18" s="374"/>
      <c r="HW18" s="374"/>
      <c r="HX18" s="374"/>
      <c r="HY18" s="374"/>
      <c r="HZ18" s="374"/>
      <c r="IA18" s="374"/>
      <c r="IB18" s="374"/>
      <c r="IC18" s="374"/>
      <c r="ID18" s="374"/>
      <c r="IE18" s="374"/>
      <c r="IF18" s="374"/>
      <c r="IG18" s="374"/>
      <c r="IH18" s="374"/>
      <c r="II18" s="374"/>
      <c r="IJ18" s="374"/>
      <c r="IK18" s="374"/>
      <c r="IL18" s="374"/>
      <c r="IM18" s="374"/>
      <c r="IN18" s="374"/>
      <c r="IO18" s="374"/>
      <c r="IP18" s="374"/>
      <c r="IQ18" s="374"/>
      <c r="IR18" s="374"/>
      <c r="IS18" s="383"/>
      <c r="IT18" s="383"/>
      <c r="IU18" s="383"/>
      <c r="IV18" s="383"/>
    </row>
    <row r="19" spans="1:2" ht="18.75">
      <c r="A19" s="371">
        <v>18</v>
      </c>
      <c r="B19" s="372" t="s">
        <v>26</v>
      </c>
    </row>
    <row r="20" spans="1:2" ht="18.75">
      <c r="A20" s="375">
        <v>19</v>
      </c>
      <c r="B20" s="376" t="s">
        <v>27</v>
      </c>
    </row>
    <row r="21" spans="1:2" ht="18.75">
      <c r="A21" s="371">
        <v>20</v>
      </c>
      <c r="B21" s="372" t="s">
        <v>28</v>
      </c>
    </row>
    <row r="22" spans="1:2" ht="18.75">
      <c r="A22" s="371">
        <v>21</v>
      </c>
      <c r="B22" s="372" t="s">
        <v>29</v>
      </c>
    </row>
    <row r="23" spans="1:2" ht="18.75">
      <c r="A23" s="377">
        <v>22</v>
      </c>
      <c r="B23" s="372" t="s">
        <v>30</v>
      </c>
    </row>
    <row r="24" spans="1:2" ht="18.75">
      <c r="A24" s="377">
        <v>23</v>
      </c>
      <c r="B24" s="372" t="s">
        <v>31</v>
      </c>
    </row>
    <row r="25" spans="1:2" ht="18.75">
      <c r="A25" s="377">
        <v>24</v>
      </c>
      <c r="B25" s="378" t="s">
        <v>32</v>
      </c>
    </row>
    <row r="26" spans="1:2" ht="18.75">
      <c r="A26" s="377">
        <v>25</v>
      </c>
      <c r="B26" s="378" t="s">
        <v>33</v>
      </c>
    </row>
    <row r="27" spans="1:2" ht="18.75">
      <c r="A27" s="371">
        <v>26</v>
      </c>
      <c r="B27" s="372" t="s">
        <v>34</v>
      </c>
    </row>
    <row r="28" spans="1:2" ht="18.75">
      <c r="A28" s="371">
        <v>27</v>
      </c>
      <c r="B28" s="372" t="s">
        <v>35</v>
      </c>
    </row>
    <row r="29" spans="1:2" ht="18.75">
      <c r="A29" s="379">
        <v>28</v>
      </c>
      <c r="B29" s="380" t="s">
        <v>36</v>
      </c>
    </row>
    <row r="30" spans="1:2" ht="18.75">
      <c r="A30" s="371">
        <v>29</v>
      </c>
      <c r="B30" s="372" t="s">
        <v>37</v>
      </c>
    </row>
    <row r="31" spans="1:2" ht="18.75">
      <c r="A31" s="371">
        <v>30</v>
      </c>
      <c r="B31" s="372" t="s">
        <v>38</v>
      </c>
    </row>
    <row r="32" spans="1:2" ht="18.75">
      <c r="A32" s="371">
        <v>31</v>
      </c>
      <c r="B32" s="372" t="s">
        <v>39</v>
      </c>
    </row>
    <row r="33" spans="1:2" ht="18.75">
      <c r="A33" s="371">
        <v>32</v>
      </c>
      <c r="B33" s="381" t="s">
        <v>40</v>
      </c>
    </row>
    <row r="34" spans="1:2" ht="18.75">
      <c r="A34" s="371">
        <v>33</v>
      </c>
      <c r="B34" s="381" t="s">
        <v>41</v>
      </c>
    </row>
    <row r="35" spans="1:2" ht="18.75">
      <c r="A35" s="371">
        <v>34</v>
      </c>
      <c r="B35" s="381" t="s">
        <v>42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6">
      <selection activeCell="C8" sqref="C8"/>
    </sheetView>
  </sheetViews>
  <sheetFormatPr defaultColWidth="9.00390625" defaultRowHeight="14.25"/>
  <cols>
    <col min="1" max="1" width="28.25390625" style="126" customWidth="1"/>
    <col min="2" max="2" width="10.00390625" style="126" customWidth="1"/>
    <col min="3" max="3" width="11.25390625" style="126" customWidth="1"/>
    <col min="4" max="4" width="11.875" style="126" customWidth="1"/>
    <col min="5" max="5" width="12.125" style="126" customWidth="1"/>
    <col min="6" max="6" width="10.875" style="126" customWidth="1"/>
    <col min="7" max="7" width="9.375" style="126" hidden="1" customWidth="1"/>
    <col min="8" max="8" width="9.00390625" style="126" hidden="1" customWidth="1"/>
    <col min="9" max="9" width="12.625" style="126" customWidth="1"/>
    <col min="10" max="255" width="9.00390625" style="126" customWidth="1"/>
  </cols>
  <sheetData>
    <row r="1" spans="1:6" ht="50.25" customHeight="1">
      <c r="A1" s="130" t="s">
        <v>1598</v>
      </c>
      <c r="B1" s="130"/>
      <c r="C1" s="130"/>
      <c r="D1" s="130"/>
      <c r="E1" s="130"/>
      <c r="F1" s="130"/>
    </row>
    <row r="2" spans="1:7" s="125" customFormat="1" ht="18" customHeight="1">
      <c r="A2" s="145" t="s">
        <v>44</v>
      </c>
      <c r="B2" s="145"/>
      <c r="C2" s="145"/>
      <c r="D2" s="145"/>
      <c r="E2" s="145"/>
      <c r="F2" s="145"/>
      <c r="G2" s="146"/>
    </row>
    <row r="3" spans="1:8" ht="42" customHeight="1">
      <c r="A3" s="147" t="s">
        <v>264</v>
      </c>
      <c r="B3" s="148" t="s">
        <v>265</v>
      </c>
      <c r="C3" s="149" t="s">
        <v>228</v>
      </c>
      <c r="D3" s="149" t="s">
        <v>229</v>
      </c>
      <c r="E3" s="148" t="s">
        <v>230</v>
      </c>
      <c r="F3" s="148" t="s">
        <v>232</v>
      </c>
      <c r="G3" s="150" t="s">
        <v>1539</v>
      </c>
      <c r="H3" s="151" t="s">
        <v>1599</v>
      </c>
    </row>
    <row r="4" spans="1:8" ht="26.25" customHeight="1">
      <c r="A4" s="152" t="s">
        <v>1540</v>
      </c>
      <c r="B4" s="153"/>
      <c r="C4" s="153"/>
      <c r="D4" s="153"/>
      <c r="E4" s="154"/>
      <c r="F4" s="154"/>
      <c r="G4" s="155"/>
      <c r="H4" s="151"/>
    </row>
    <row r="5" spans="1:8" ht="26.25" customHeight="1">
      <c r="A5" s="152" t="s">
        <v>1541</v>
      </c>
      <c r="B5" s="153"/>
      <c r="C5" s="153"/>
      <c r="D5" s="153"/>
      <c r="E5" s="154"/>
      <c r="F5" s="154"/>
      <c r="G5" s="155"/>
      <c r="H5" s="61">
        <v>436</v>
      </c>
    </row>
    <row r="6" spans="1:8" ht="26.25" customHeight="1">
      <c r="A6" s="152" t="s">
        <v>1542</v>
      </c>
      <c r="B6" s="153"/>
      <c r="C6" s="153"/>
      <c r="D6" s="153"/>
      <c r="E6" s="154"/>
      <c r="F6" s="154"/>
      <c r="G6" s="155"/>
      <c r="H6" s="61"/>
    </row>
    <row r="7" spans="1:8" ht="26.25" customHeight="1">
      <c r="A7" s="152" t="s">
        <v>1543</v>
      </c>
      <c r="B7" s="153"/>
      <c r="C7" s="153"/>
      <c r="D7" s="153"/>
      <c r="E7" s="154"/>
      <c r="F7" s="154"/>
      <c r="G7" s="155"/>
      <c r="H7" s="61"/>
    </row>
    <row r="8" spans="1:8" ht="26.25" customHeight="1">
      <c r="A8" s="152" t="s">
        <v>1544</v>
      </c>
      <c r="B8" s="153"/>
      <c r="C8" s="153"/>
      <c r="D8" s="153"/>
      <c r="E8" s="154"/>
      <c r="F8" s="154"/>
      <c r="G8" s="155"/>
      <c r="H8" s="61">
        <v>0</v>
      </c>
    </row>
    <row r="9" spans="1:8" ht="26.25" customHeight="1">
      <c r="A9" s="152" t="s">
        <v>1545</v>
      </c>
      <c r="B9" s="153"/>
      <c r="C9" s="153"/>
      <c r="D9" s="153"/>
      <c r="E9" s="154"/>
      <c r="F9" s="154"/>
      <c r="G9" s="155"/>
      <c r="H9" s="61">
        <v>0</v>
      </c>
    </row>
    <row r="10" spans="1:8" ht="26.25" customHeight="1">
      <c r="A10" s="152" t="s">
        <v>1546</v>
      </c>
      <c r="B10" s="153"/>
      <c r="C10" s="153"/>
      <c r="D10" s="153"/>
      <c r="E10" s="154"/>
      <c r="F10" s="154"/>
      <c r="G10" s="155"/>
      <c r="H10" s="61">
        <v>1</v>
      </c>
    </row>
    <row r="11" spans="1:8" ht="26.25" customHeight="1">
      <c r="A11" s="152" t="s">
        <v>1547</v>
      </c>
      <c r="B11" s="153"/>
      <c r="C11" s="153"/>
      <c r="D11" s="153"/>
      <c r="E11" s="154"/>
      <c r="F11" s="154"/>
      <c r="G11" s="155"/>
      <c r="H11" s="61">
        <v>1</v>
      </c>
    </row>
    <row r="12" spans="1:8" ht="26.25" customHeight="1">
      <c r="A12" s="152" t="s">
        <v>1548</v>
      </c>
      <c r="B12" s="153"/>
      <c r="C12" s="153"/>
      <c r="D12" s="153"/>
      <c r="E12" s="154"/>
      <c r="F12" s="154"/>
      <c r="G12" s="155"/>
      <c r="H12" s="61">
        <v>0</v>
      </c>
    </row>
    <row r="13" spans="1:8" ht="26.25" customHeight="1">
      <c r="A13" s="152" t="s">
        <v>1549</v>
      </c>
      <c r="B13" s="153"/>
      <c r="C13" s="153"/>
      <c r="D13" s="153"/>
      <c r="E13" s="154"/>
      <c r="F13" s="154"/>
      <c r="G13" s="155"/>
      <c r="H13" s="61">
        <v>0</v>
      </c>
    </row>
    <row r="14" spans="1:8" ht="26.25" customHeight="1">
      <c r="A14" s="152" t="s">
        <v>1550</v>
      </c>
      <c r="B14" s="153"/>
      <c r="C14" s="153"/>
      <c r="D14" s="153"/>
      <c r="E14" s="154"/>
      <c r="F14" s="154"/>
      <c r="G14" s="155"/>
      <c r="H14" s="61">
        <v>0</v>
      </c>
    </row>
    <row r="15" spans="1:8" ht="26.25" customHeight="1">
      <c r="A15" s="152" t="s">
        <v>1551</v>
      </c>
      <c r="B15" s="153"/>
      <c r="C15" s="153"/>
      <c r="D15" s="153"/>
      <c r="E15" s="154"/>
      <c r="F15" s="154"/>
      <c r="G15" s="155"/>
      <c r="H15" s="61">
        <v>0</v>
      </c>
    </row>
    <row r="16" spans="1:8" ht="26.25" customHeight="1">
      <c r="A16" s="152" t="s">
        <v>1552</v>
      </c>
      <c r="B16" s="153"/>
      <c r="C16" s="153"/>
      <c r="D16" s="153"/>
      <c r="E16" s="154"/>
      <c r="F16" s="154"/>
      <c r="G16" s="155"/>
      <c r="H16" s="61">
        <v>27</v>
      </c>
    </row>
    <row r="17" spans="1:8" ht="26.25" customHeight="1">
      <c r="A17" s="152" t="s">
        <v>1553</v>
      </c>
      <c r="B17" s="153"/>
      <c r="C17" s="153"/>
      <c r="D17" s="153"/>
      <c r="E17" s="154"/>
      <c r="F17" s="154"/>
      <c r="G17" s="155"/>
      <c r="H17" s="61">
        <v>5</v>
      </c>
    </row>
    <row r="18" spans="1:8" ht="26.25" customHeight="1">
      <c r="A18" s="152" t="s">
        <v>1554</v>
      </c>
      <c r="B18" s="153"/>
      <c r="C18" s="153"/>
      <c r="D18" s="153"/>
      <c r="E18" s="154"/>
      <c r="F18" s="154"/>
      <c r="G18" s="155"/>
      <c r="H18" s="61">
        <v>0</v>
      </c>
    </row>
    <row r="19" spans="1:8" ht="14.25">
      <c r="A19" s="152" t="s">
        <v>1555</v>
      </c>
      <c r="B19" s="153"/>
      <c r="C19" s="153"/>
      <c r="D19" s="153"/>
      <c r="E19" s="154"/>
      <c r="F19" s="154"/>
      <c r="G19" s="155"/>
      <c r="H19" s="61">
        <v>0</v>
      </c>
    </row>
    <row r="20" spans="1:8" ht="26.25" customHeight="1">
      <c r="A20" s="152" t="s">
        <v>1556</v>
      </c>
      <c r="B20" s="153"/>
      <c r="C20" s="153"/>
      <c r="D20" s="153"/>
      <c r="E20" s="154"/>
      <c r="F20" s="154"/>
      <c r="G20" s="155"/>
      <c r="H20" s="61">
        <v>0</v>
      </c>
    </row>
    <row r="21" spans="1:8" ht="26.25" customHeight="1">
      <c r="A21" s="152" t="s">
        <v>1557</v>
      </c>
      <c r="B21" s="153"/>
      <c r="C21" s="153"/>
      <c r="D21" s="153"/>
      <c r="E21" s="154"/>
      <c r="F21" s="154"/>
      <c r="G21" s="155"/>
      <c r="H21" s="61">
        <v>22</v>
      </c>
    </row>
    <row r="22" spans="1:8" ht="26.25" customHeight="1">
      <c r="A22" s="152"/>
      <c r="B22" s="153"/>
      <c r="C22" s="153"/>
      <c r="D22" s="153"/>
      <c r="E22" s="154"/>
      <c r="F22" s="154"/>
      <c r="G22" s="155"/>
      <c r="H22" s="61">
        <v>0</v>
      </c>
    </row>
    <row r="23" spans="1:8" ht="26.25" customHeight="1">
      <c r="A23" s="156" t="s">
        <v>316</v>
      </c>
      <c r="B23" s="157">
        <f aca="true" t="shared" si="0" ref="B23:G23">SUM(B4:B21)</f>
        <v>0</v>
      </c>
      <c r="C23" s="157">
        <f t="shared" si="0"/>
        <v>0</v>
      </c>
      <c r="D23" s="157">
        <f t="shared" si="0"/>
        <v>0</v>
      </c>
      <c r="E23" s="158">
        <v>0</v>
      </c>
      <c r="F23" s="158">
        <v>0</v>
      </c>
      <c r="G23" s="159">
        <f t="shared" si="0"/>
        <v>0</v>
      </c>
      <c r="H23" s="61">
        <v>0</v>
      </c>
    </row>
    <row r="24" spans="1:8" ht="29.25" customHeight="1">
      <c r="A24" s="160"/>
      <c r="B24" s="161"/>
      <c r="C24" s="160"/>
      <c r="D24" s="160"/>
      <c r="E24" s="160"/>
      <c r="F24" s="160"/>
      <c r="G24"/>
      <c r="H24" s="61">
        <v>0</v>
      </c>
    </row>
    <row r="25" ht="14.25">
      <c r="A25" s="160" t="s">
        <v>1600</v>
      </c>
    </row>
  </sheetData>
  <sheetProtection/>
  <mergeCells count="3">
    <mergeCell ref="A1:F1"/>
    <mergeCell ref="A2:F2"/>
    <mergeCell ref="H3:H4"/>
  </mergeCells>
  <printOptions horizontalCentered="1"/>
  <pageMargins left="0.75" right="0.75" top="1.1" bottom="0.98" header="0.51" footer="0.51"/>
  <pageSetup horizontalDpi="600" verticalDpi="600" orientation="portrait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4"/>
  <sheetViews>
    <sheetView showZeros="0" workbookViewId="0" topLeftCell="A1">
      <selection activeCell="H9" sqref="H9"/>
    </sheetView>
  </sheetViews>
  <sheetFormatPr defaultColWidth="9.00390625" defaultRowHeight="14.25"/>
  <cols>
    <col min="1" max="1" width="42.625" style="126" customWidth="1"/>
    <col min="2" max="2" width="7.625" style="126" customWidth="1"/>
    <col min="3" max="3" width="7.625" style="127" customWidth="1"/>
    <col min="4" max="4" width="7.625" style="128" customWidth="1"/>
    <col min="5" max="5" width="7.625" style="126" customWidth="1"/>
    <col min="6" max="6" width="15.75390625" style="126" customWidth="1"/>
    <col min="7" max="7" width="8.75390625" style="129" customWidth="1"/>
    <col min="8" max="11" width="12.50390625" style="126" customWidth="1"/>
    <col min="12" max="254" width="9.00390625" style="126" customWidth="1"/>
  </cols>
  <sheetData>
    <row r="1" spans="1:7" ht="38.25" customHeight="1">
      <c r="A1" s="130" t="s">
        <v>1601</v>
      </c>
      <c r="B1" s="130"/>
      <c r="C1" s="130"/>
      <c r="D1" s="130"/>
      <c r="E1" s="130"/>
      <c r="F1" s="130"/>
      <c r="G1" s="130"/>
    </row>
    <row r="2" spans="1:7" s="125" customFormat="1" ht="18" customHeight="1">
      <c r="A2" s="131" t="s">
        <v>0</v>
      </c>
      <c r="B2" s="131"/>
      <c r="C2" s="132"/>
      <c r="D2" s="133" t="s">
        <v>44</v>
      </c>
      <c r="E2" s="133"/>
      <c r="F2" s="133"/>
      <c r="G2" s="134"/>
    </row>
    <row r="3" spans="1:254" ht="16.5" customHeight="1">
      <c r="A3" s="54" t="s">
        <v>264</v>
      </c>
      <c r="B3" s="74" t="s">
        <v>265</v>
      </c>
      <c r="C3" s="74" t="s">
        <v>228</v>
      </c>
      <c r="D3" s="74" t="s">
        <v>229</v>
      </c>
      <c r="E3" s="74" t="s">
        <v>230</v>
      </c>
      <c r="F3" s="74" t="s">
        <v>232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ht="28.5" customHeight="1">
      <c r="A4" s="54"/>
      <c r="B4" s="74"/>
      <c r="C4" s="74"/>
      <c r="D4" s="74"/>
      <c r="E4" s="135"/>
      <c r="F4" s="135" t="s">
        <v>232</v>
      </c>
      <c r="G4" s="37" t="s">
        <v>1602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ht="16.5" customHeight="1">
      <c r="A5" s="136" t="s">
        <v>1515</v>
      </c>
      <c r="B5" s="61">
        <v>879</v>
      </c>
      <c r="C5" s="61"/>
      <c r="D5" s="61">
        <v>13101</v>
      </c>
      <c r="E5" s="137" t="e">
        <f>D5/C5</f>
        <v>#DIV/0!</v>
      </c>
      <c r="F5" s="137">
        <f>(D5-G5)/G5</f>
        <v>0.306</v>
      </c>
      <c r="G5" s="61">
        <f>SUM(G6,G8,G10,G13,G16,G24,G30,G37,G41,G43,G47,G52,G53)</f>
        <v>10034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ht="16.5" customHeight="1">
      <c r="A6" s="138" t="s">
        <v>271</v>
      </c>
      <c r="B6" s="61">
        <f>B7</f>
        <v>0</v>
      </c>
      <c r="C6" s="61"/>
      <c r="D6" s="139"/>
      <c r="E6" s="137">
        <v>0</v>
      </c>
      <c r="F6" s="137">
        <v>0</v>
      </c>
      <c r="G6" s="139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6.5" customHeight="1">
      <c r="A7" s="53" t="s">
        <v>1562</v>
      </c>
      <c r="B7" s="61">
        <v>0</v>
      </c>
      <c r="C7" s="61"/>
      <c r="D7" s="139"/>
      <c r="E7" s="137">
        <v>0</v>
      </c>
      <c r="F7" s="137">
        <v>0</v>
      </c>
      <c r="G7" s="139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6.5" customHeight="1">
      <c r="A8" s="138" t="s">
        <v>393</v>
      </c>
      <c r="B8" s="61">
        <v>5</v>
      </c>
      <c r="C8" s="61"/>
      <c r="D8" s="139">
        <v>1</v>
      </c>
      <c r="E8" s="137" t="e">
        <f>D8/C8</f>
        <v>#DIV/0!</v>
      </c>
      <c r="F8" s="137">
        <v>0</v>
      </c>
      <c r="G8" s="139">
        <v>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ht="16.5" customHeight="1">
      <c r="A9" s="53" t="s">
        <v>1563</v>
      </c>
      <c r="B9" s="61">
        <v>5</v>
      </c>
      <c r="C9" s="61"/>
      <c r="D9" s="139">
        <v>1</v>
      </c>
      <c r="E9" s="137" t="e">
        <f>D9/C9</f>
        <v>#DIV/0!</v>
      </c>
      <c r="F9" s="137">
        <v>0</v>
      </c>
      <c r="G9" s="139">
        <v>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ht="16.5" customHeight="1">
      <c r="A10" s="138" t="s">
        <v>273</v>
      </c>
      <c r="B10" s="61">
        <f>SUM(B11:B12)</f>
        <v>1</v>
      </c>
      <c r="C10" s="61"/>
      <c r="D10" s="139">
        <v>1</v>
      </c>
      <c r="E10" s="137" t="e">
        <f>D10/C10</f>
        <v>#DIV/0!</v>
      </c>
      <c r="F10" s="137">
        <f>(D10-G10)/G10</f>
        <v>0</v>
      </c>
      <c r="G10" s="139">
        <v>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ht="16.5" customHeight="1">
      <c r="A11" s="53" t="s">
        <v>1564</v>
      </c>
      <c r="B11" s="61">
        <v>1</v>
      </c>
      <c r="C11" s="61"/>
      <c r="D11" s="139">
        <v>1</v>
      </c>
      <c r="E11" s="137" t="e">
        <f>D11/C11</f>
        <v>#DIV/0!</v>
      </c>
      <c r="F11" s="137">
        <f>(D11-G11)/G11</f>
        <v>0</v>
      </c>
      <c r="G11" s="139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</row>
    <row r="12" spans="1:254" ht="16.5" customHeight="1">
      <c r="A12" s="53" t="s">
        <v>1565</v>
      </c>
      <c r="B12" s="61">
        <v>0</v>
      </c>
      <c r="C12" s="61"/>
      <c r="D12" s="139">
        <v>0</v>
      </c>
      <c r="E12" s="137">
        <v>0</v>
      </c>
      <c r="F12" s="137">
        <v>0</v>
      </c>
      <c r="G12" s="139">
        <v>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ht="16.5" customHeight="1">
      <c r="A13" s="138" t="s">
        <v>275</v>
      </c>
      <c r="B13" s="61">
        <f>SUM(B14:B15)</f>
        <v>0</v>
      </c>
      <c r="C13" s="61"/>
      <c r="D13" s="139">
        <v>0</v>
      </c>
      <c r="E13" s="137">
        <v>0</v>
      </c>
      <c r="F13" s="137">
        <v>0</v>
      </c>
      <c r="G13" s="139"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254" ht="16.5" customHeight="1">
      <c r="A14" s="53" t="s">
        <v>1566</v>
      </c>
      <c r="B14" s="61">
        <v>0</v>
      </c>
      <c r="C14" s="61"/>
      <c r="D14" s="139">
        <v>0</v>
      </c>
      <c r="E14" s="137">
        <v>0</v>
      </c>
      <c r="F14" s="137">
        <v>0</v>
      </c>
      <c r="G14" s="139"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254" ht="16.5" customHeight="1">
      <c r="A15" s="53" t="s">
        <v>1567</v>
      </c>
      <c r="B15" s="61">
        <v>0</v>
      </c>
      <c r="C15" s="61"/>
      <c r="D15" s="139">
        <v>0</v>
      </c>
      <c r="E15" s="137">
        <v>0</v>
      </c>
      <c r="F15" s="137">
        <v>0</v>
      </c>
      <c r="G15" s="139"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</row>
    <row r="16" spans="1:254" ht="16.5" customHeight="1">
      <c r="A16" s="138" t="s">
        <v>276</v>
      </c>
      <c r="B16" s="61">
        <f>SUM(B17:B23)</f>
        <v>643</v>
      </c>
      <c r="C16" s="61"/>
      <c r="D16" s="61">
        <v>8691</v>
      </c>
      <c r="E16" s="137" t="e">
        <f>D16/C16</f>
        <v>#DIV/0!</v>
      </c>
      <c r="F16" s="137">
        <f>(D16-G16)/G16</f>
        <v>-0.066</v>
      </c>
      <c r="G16" s="61">
        <f>SUM(G17:G23)</f>
        <v>9301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254" ht="16.5" customHeight="1">
      <c r="A17" s="53" t="s">
        <v>1568</v>
      </c>
      <c r="B17" s="61">
        <v>637</v>
      </c>
      <c r="C17" s="61"/>
      <c r="D17" s="139">
        <v>8691</v>
      </c>
      <c r="E17" s="137" t="e">
        <f>D17/C17</f>
        <v>#DIV/0!</v>
      </c>
      <c r="F17" s="137">
        <f>(D17-G17)/G17</f>
        <v>0.143</v>
      </c>
      <c r="G17" s="139">
        <v>7601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</row>
    <row r="18" spans="1:254" ht="16.5" customHeight="1">
      <c r="A18" s="53" t="s">
        <v>1569</v>
      </c>
      <c r="B18" s="61">
        <v>6</v>
      </c>
      <c r="C18" s="61"/>
      <c r="D18" s="139">
        <v>0</v>
      </c>
      <c r="E18" s="137">
        <v>0</v>
      </c>
      <c r="F18" s="137">
        <v>0</v>
      </c>
      <c r="G18" s="139"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</row>
    <row r="19" spans="1:254" ht="16.5" customHeight="1">
      <c r="A19" s="53" t="s">
        <v>1570</v>
      </c>
      <c r="B19" s="61">
        <v>0</v>
      </c>
      <c r="C19" s="61"/>
      <c r="D19" s="139">
        <v>0</v>
      </c>
      <c r="E19" s="137">
        <v>0</v>
      </c>
      <c r="F19" s="137">
        <v>0</v>
      </c>
      <c r="G19" s="139"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</row>
    <row r="20" spans="1:254" ht="16.5" customHeight="1">
      <c r="A20" s="53" t="s">
        <v>1571</v>
      </c>
      <c r="B20" s="61">
        <v>0</v>
      </c>
      <c r="C20" s="61"/>
      <c r="D20" s="139">
        <v>0</v>
      </c>
      <c r="E20" s="137">
        <v>0</v>
      </c>
      <c r="F20" s="137">
        <v>0</v>
      </c>
      <c r="G20" s="139">
        <v>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</row>
    <row r="21" spans="1:254" ht="16.5" customHeight="1">
      <c r="A21" s="53" t="s">
        <v>1572</v>
      </c>
      <c r="B21" s="61">
        <v>0</v>
      </c>
      <c r="C21" s="61"/>
      <c r="D21" s="139"/>
      <c r="E21" s="137">
        <v>0</v>
      </c>
      <c r="F21" s="137">
        <v>0</v>
      </c>
      <c r="G21" s="139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</row>
    <row r="22" spans="1:254" ht="16.5" customHeight="1">
      <c r="A22" s="53" t="s">
        <v>1573</v>
      </c>
      <c r="B22" s="61">
        <v>0</v>
      </c>
      <c r="C22" s="61"/>
      <c r="D22" s="139"/>
      <c r="E22" s="137">
        <v>0</v>
      </c>
      <c r="F22" s="137">
        <f>(D22-G22)/G22</f>
        <v>-1</v>
      </c>
      <c r="G22" s="139">
        <v>1700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</row>
    <row r="23" spans="1:254" ht="16.5" customHeight="1">
      <c r="A23" s="53" t="s">
        <v>1574</v>
      </c>
      <c r="B23" s="61">
        <v>0</v>
      </c>
      <c r="C23" s="61"/>
      <c r="D23" s="139">
        <v>0</v>
      </c>
      <c r="E23" s="137">
        <v>0</v>
      </c>
      <c r="F23" s="137">
        <v>0</v>
      </c>
      <c r="G23" s="139">
        <v>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</row>
    <row r="24" spans="1:254" ht="16.5" customHeight="1">
      <c r="A24" s="138" t="s">
        <v>277</v>
      </c>
      <c r="B24" s="61">
        <f>SUM(B25:B29)</f>
        <v>0</v>
      </c>
      <c r="C24" s="61"/>
      <c r="D24" s="139">
        <v>0</v>
      </c>
      <c r="E24" s="137">
        <v>0</v>
      </c>
      <c r="F24" s="137">
        <v>0</v>
      </c>
      <c r="G24" s="139">
        <v>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</row>
    <row r="25" spans="1:254" ht="16.5" customHeight="1">
      <c r="A25" s="53" t="s">
        <v>1575</v>
      </c>
      <c r="B25" s="61">
        <v>0</v>
      </c>
      <c r="C25" s="61"/>
      <c r="D25" s="139">
        <v>0</v>
      </c>
      <c r="E25" s="137">
        <v>0</v>
      </c>
      <c r="F25" s="137">
        <v>0</v>
      </c>
      <c r="G25" s="139"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</row>
    <row r="26" spans="1:254" ht="16.5" customHeight="1">
      <c r="A26" s="53" t="s">
        <v>1576</v>
      </c>
      <c r="B26" s="61">
        <v>0</v>
      </c>
      <c r="C26" s="61"/>
      <c r="D26" s="139">
        <v>0</v>
      </c>
      <c r="E26" s="137">
        <v>0</v>
      </c>
      <c r="F26" s="137">
        <v>0</v>
      </c>
      <c r="G26" s="139"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</row>
    <row r="27" spans="1:254" ht="16.5" customHeight="1">
      <c r="A27" s="53" t="s">
        <v>1577</v>
      </c>
      <c r="B27" s="61">
        <v>0</v>
      </c>
      <c r="C27" s="61"/>
      <c r="D27" s="139">
        <v>0</v>
      </c>
      <c r="E27" s="137">
        <v>0</v>
      </c>
      <c r="F27" s="137">
        <v>0</v>
      </c>
      <c r="G27" s="139">
        <v>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</row>
    <row r="28" spans="1:254" ht="16.5" customHeight="1">
      <c r="A28" s="53" t="s">
        <v>1578</v>
      </c>
      <c r="B28" s="61">
        <v>0</v>
      </c>
      <c r="C28" s="61"/>
      <c r="D28" s="139">
        <v>0</v>
      </c>
      <c r="E28" s="137">
        <v>0</v>
      </c>
      <c r="F28" s="137">
        <v>0</v>
      </c>
      <c r="G28" s="139">
        <v>0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</row>
    <row r="29" spans="1:254" ht="16.5" customHeight="1">
      <c r="A29" s="53" t="s">
        <v>1579</v>
      </c>
      <c r="B29" s="61">
        <v>0</v>
      </c>
      <c r="C29" s="61"/>
      <c r="D29" s="139">
        <v>0</v>
      </c>
      <c r="E29" s="137">
        <v>0</v>
      </c>
      <c r="F29" s="137">
        <v>0</v>
      </c>
      <c r="G29" s="139">
        <v>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4" ht="16.5" customHeight="1">
      <c r="A30" s="138" t="s">
        <v>278</v>
      </c>
      <c r="B30" s="61">
        <f>SUM(B31:B36)</f>
        <v>0</v>
      </c>
      <c r="C30" s="61"/>
      <c r="D30" s="139">
        <v>13</v>
      </c>
      <c r="E30" s="137" t="e">
        <f>D30/C30</f>
        <v>#DIV/0!</v>
      </c>
      <c r="F30" s="137">
        <f>(D30-G30)/G30</f>
        <v>-0.071</v>
      </c>
      <c r="G30" s="139">
        <v>14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</row>
    <row r="31" spans="1:254" ht="16.5" customHeight="1">
      <c r="A31" s="53" t="s">
        <v>1580</v>
      </c>
      <c r="B31" s="61">
        <v>0</v>
      </c>
      <c r="C31" s="61"/>
      <c r="D31" s="139">
        <v>0</v>
      </c>
      <c r="E31" s="137">
        <v>0</v>
      </c>
      <c r="F31" s="137">
        <v>0</v>
      </c>
      <c r="G31" s="139">
        <v>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</row>
    <row r="32" spans="1:254" ht="16.5" customHeight="1">
      <c r="A32" s="53" t="s">
        <v>1581</v>
      </c>
      <c r="B32" s="61">
        <v>0</v>
      </c>
      <c r="C32" s="61"/>
      <c r="D32" s="139">
        <v>13</v>
      </c>
      <c r="E32" s="137" t="e">
        <f>D32/C32</f>
        <v>#DIV/0!</v>
      </c>
      <c r="F32" s="137">
        <f>(D32-G32)/G32</f>
        <v>-0.071</v>
      </c>
      <c r="G32" s="139">
        <v>14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</row>
    <row r="33" spans="1:254" ht="16.5" customHeight="1">
      <c r="A33" s="53" t="s">
        <v>1582</v>
      </c>
      <c r="B33" s="61">
        <v>0</v>
      </c>
      <c r="C33" s="61"/>
      <c r="D33" s="139">
        <v>0</v>
      </c>
      <c r="E33" s="137">
        <v>0</v>
      </c>
      <c r="F33" s="137">
        <v>0</v>
      </c>
      <c r="G33" s="139">
        <v>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</row>
    <row r="34" spans="1:254" ht="16.5" customHeight="1">
      <c r="A34" s="53" t="s">
        <v>1583</v>
      </c>
      <c r="B34" s="61">
        <v>0</v>
      </c>
      <c r="C34" s="61"/>
      <c r="D34" s="139">
        <v>0</v>
      </c>
      <c r="E34" s="137">
        <v>0</v>
      </c>
      <c r="F34" s="137">
        <v>0</v>
      </c>
      <c r="G34" s="139">
        <v>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</row>
    <row r="35" spans="1:254" ht="16.5" customHeight="1">
      <c r="A35" s="53" t="s">
        <v>1584</v>
      </c>
      <c r="B35" s="61">
        <v>0</v>
      </c>
      <c r="C35" s="61"/>
      <c r="D35" s="139">
        <v>0</v>
      </c>
      <c r="E35" s="137">
        <v>0</v>
      </c>
      <c r="F35" s="137">
        <v>0</v>
      </c>
      <c r="G35" s="139">
        <v>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</row>
    <row r="36" spans="1:254" ht="16.5" customHeight="1">
      <c r="A36" s="53" t="s">
        <v>1585</v>
      </c>
      <c r="B36" s="61">
        <v>0</v>
      </c>
      <c r="C36" s="61"/>
      <c r="D36" s="139">
        <v>0</v>
      </c>
      <c r="E36" s="137">
        <v>0</v>
      </c>
      <c r="F36" s="137">
        <v>0</v>
      </c>
      <c r="G36" s="139">
        <v>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</row>
    <row r="37" spans="1:254" ht="16.5" customHeight="1">
      <c r="A37" s="138" t="s">
        <v>471</v>
      </c>
      <c r="B37" s="61">
        <f>SUM(B38:B40)</f>
        <v>0</v>
      </c>
      <c r="C37" s="61"/>
      <c r="D37" s="139">
        <v>0</v>
      </c>
      <c r="E37" s="137">
        <v>0</v>
      </c>
      <c r="F37" s="137">
        <v>0</v>
      </c>
      <c r="G37" s="139">
        <v>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</row>
    <row r="38" spans="1:254" ht="16.5" customHeight="1">
      <c r="A38" s="53" t="s">
        <v>1586</v>
      </c>
      <c r="B38" s="61">
        <v>0</v>
      </c>
      <c r="C38" s="61"/>
      <c r="D38" s="139">
        <v>0</v>
      </c>
      <c r="E38" s="137">
        <v>0</v>
      </c>
      <c r="F38" s="137">
        <v>0</v>
      </c>
      <c r="G38" s="139">
        <v>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</row>
    <row r="39" spans="1:254" ht="16.5" customHeight="1">
      <c r="A39" s="53" t="s">
        <v>1587</v>
      </c>
      <c r="B39" s="61">
        <v>0</v>
      </c>
      <c r="C39" s="61"/>
      <c r="D39" s="139">
        <v>0</v>
      </c>
      <c r="E39" s="137">
        <v>0</v>
      </c>
      <c r="F39" s="137">
        <v>0</v>
      </c>
      <c r="G39" s="139">
        <v>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pans="1:254" ht="16.5" customHeight="1">
      <c r="A40" s="53" t="s">
        <v>1588</v>
      </c>
      <c r="B40" s="61">
        <v>0</v>
      </c>
      <c r="C40" s="61"/>
      <c r="D40" s="139">
        <v>0</v>
      </c>
      <c r="E40" s="137">
        <v>0</v>
      </c>
      <c r="F40" s="137">
        <v>0</v>
      </c>
      <c r="G40" s="139">
        <v>0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</row>
    <row r="41" spans="1:254" ht="16.5" customHeight="1">
      <c r="A41" s="138" t="s">
        <v>280</v>
      </c>
      <c r="B41" s="61">
        <f>B42</f>
        <v>0</v>
      </c>
      <c r="C41" s="61"/>
      <c r="D41" s="139">
        <v>0</v>
      </c>
      <c r="E41" s="137">
        <v>0</v>
      </c>
      <c r="F41" s="137">
        <v>0</v>
      </c>
      <c r="G41" s="139">
        <v>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</row>
    <row r="42" spans="1:254" ht="16.5" customHeight="1">
      <c r="A42" s="53" t="s">
        <v>1589</v>
      </c>
      <c r="B42" s="61">
        <v>0</v>
      </c>
      <c r="C42" s="61"/>
      <c r="D42" s="139">
        <v>0</v>
      </c>
      <c r="E42" s="137">
        <v>0</v>
      </c>
      <c r="F42" s="137">
        <v>0</v>
      </c>
      <c r="G42" s="139">
        <v>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</row>
    <row r="43" spans="1:254" ht="16.5" customHeight="1">
      <c r="A43" s="138" t="s">
        <v>281</v>
      </c>
      <c r="B43" s="61">
        <f>B44</f>
        <v>0</v>
      </c>
      <c r="C43" s="61"/>
      <c r="D43" s="139">
        <v>0</v>
      </c>
      <c r="E43" s="137">
        <v>0</v>
      </c>
      <c r="F43" s="137">
        <v>0</v>
      </c>
      <c r="G43" s="139">
        <v>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</row>
    <row r="44" spans="1:254" ht="16.5" customHeight="1">
      <c r="A44" s="53" t="s">
        <v>487</v>
      </c>
      <c r="B44" s="61">
        <f>SUM(B45:B46)</f>
        <v>0</v>
      </c>
      <c r="C44" s="61"/>
      <c r="D44" s="139">
        <v>0</v>
      </c>
      <c r="E44" s="137">
        <v>0</v>
      </c>
      <c r="F44" s="137">
        <v>0</v>
      </c>
      <c r="G44" s="139">
        <v>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</row>
    <row r="45" spans="1:254" ht="16.5" customHeight="1">
      <c r="A45" s="53" t="s">
        <v>1590</v>
      </c>
      <c r="B45" s="61">
        <v>0</v>
      </c>
      <c r="C45" s="61"/>
      <c r="D45" s="139">
        <v>0</v>
      </c>
      <c r="E45" s="137">
        <v>0</v>
      </c>
      <c r="F45" s="137">
        <v>0</v>
      </c>
      <c r="G45" s="139">
        <v>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</row>
    <row r="46" spans="1:254" ht="16.5" customHeight="1">
      <c r="A46" s="53" t="s">
        <v>1591</v>
      </c>
      <c r="B46" s="61">
        <v>0</v>
      </c>
      <c r="C46" s="61"/>
      <c r="D46" s="139">
        <v>0</v>
      </c>
      <c r="E46" s="137">
        <v>0</v>
      </c>
      <c r="F46" s="137">
        <v>0</v>
      </c>
      <c r="G46" s="139">
        <v>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</row>
    <row r="47" spans="1:254" ht="17.25" customHeight="1">
      <c r="A47" s="138" t="s">
        <v>1427</v>
      </c>
      <c r="B47" s="61">
        <f>SUM(B48:B51)</f>
        <v>174</v>
      </c>
      <c r="C47" s="61"/>
      <c r="D47" s="61">
        <v>239</v>
      </c>
      <c r="E47" s="137" t="e">
        <f>D47/C47</f>
        <v>#DIV/0!</v>
      </c>
      <c r="F47" s="137">
        <f>(D47-G47)/G47</f>
        <v>-0.666</v>
      </c>
      <c r="G47" s="139">
        <v>716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</row>
    <row r="48" spans="1:254" ht="16.5" customHeight="1">
      <c r="A48" s="53" t="s">
        <v>1592</v>
      </c>
      <c r="B48" s="61">
        <v>0</v>
      </c>
      <c r="C48" s="61"/>
      <c r="D48" s="139">
        <v>0</v>
      </c>
      <c r="E48" s="137">
        <v>0</v>
      </c>
      <c r="F48" s="137">
        <v>0</v>
      </c>
      <c r="G48" s="139">
        <v>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</row>
    <row r="49" spans="1:254" ht="16.5" customHeight="1">
      <c r="A49" s="140" t="s">
        <v>1593</v>
      </c>
      <c r="B49" s="61">
        <v>174</v>
      </c>
      <c r="C49" s="61"/>
      <c r="D49" s="139">
        <v>239</v>
      </c>
      <c r="E49" s="137" t="e">
        <f>D49/C49</f>
        <v>#DIV/0!</v>
      </c>
      <c r="F49" s="137">
        <f>(D49-G49)/G49</f>
        <v>-0.666</v>
      </c>
      <c r="G49" s="139">
        <v>716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</row>
    <row r="50" spans="1:254" ht="16.5" customHeight="1">
      <c r="A50" s="140" t="s">
        <v>1594</v>
      </c>
      <c r="B50" s="61">
        <v>0</v>
      </c>
      <c r="C50" s="61"/>
      <c r="D50" s="139">
        <v>0</v>
      </c>
      <c r="E50" s="137">
        <v>0</v>
      </c>
      <c r="F50" s="137">
        <v>0</v>
      </c>
      <c r="G50" s="139">
        <v>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</row>
    <row r="51" spans="1:254" ht="16.5" customHeight="1">
      <c r="A51" s="53" t="s">
        <v>1595</v>
      </c>
      <c r="B51" s="61">
        <v>0</v>
      </c>
      <c r="C51" s="61"/>
      <c r="D51" s="139"/>
      <c r="E51" s="137">
        <v>0</v>
      </c>
      <c r="F51" s="137">
        <v>0</v>
      </c>
      <c r="G51" s="139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</row>
    <row r="52" spans="1:254" ht="16.5" customHeight="1">
      <c r="A52" s="141" t="s">
        <v>288</v>
      </c>
      <c r="B52" s="61">
        <v>56</v>
      </c>
      <c r="C52" s="61"/>
      <c r="D52" s="139">
        <v>56</v>
      </c>
      <c r="E52" s="137" t="e">
        <f>D52/C52</f>
        <v>#DIV/0!</v>
      </c>
      <c r="F52" s="137">
        <f>(D52-G52)/G52</f>
        <v>27</v>
      </c>
      <c r="G52" s="139">
        <v>2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</row>
    <row r="53" spans="1:254" ht="16.5" customHeight="1">
      <c r="A53" s="141" t="s">
        <v>289</v>
      </c>
      <c r="B53" s="61">
        <v>0</v>
      </c>
      <c r="C53" s="61"/>
      <c r="D53" s="61"/>
      <c r="E53" s="137">
        <v>0</v>
      </c>
      <c r="F53" s="137">
        <v>0</v>
      </c>
      <c r="G53" s="61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</row>
    <row r="54" spans="1:7" ht="14.25">
      <c r="A54" s="51" t="s">
        <v>1596</v>
      </c>
      <c r="B54" s="142"/>
      <c r="C54" s="143"/>
      <c r="D54" s="143">
        <v>4100</v>
      </c>
      <c r="E54" s="137" t="e">
        <f>D54/C54</f>
        <v>#DIV/0!</v>
      </c>
      <c r="F54" s="137">
        <v>0</v>
      </c>
      <c r="G54" s="144"/>
    </row>
  </sheetData>
  <sheetProtection/>
  <mergeCells count="8">
    <mergeCell ref="A1:G1"/>
    <mergeCell ref="D2:F2"/>
    <mergeCell ref="A3:A4"/>
    <mergeCell ref="B3:B4"/>
    <mergeCell ref="C3:C4"/>
    <mergeCell ref="D3:D4"/>
    <mergeCell ref="E3:E4"/>
    <mergeCell ref="F3:F4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375"/>
  <sheetViews>
    <sheetView showZeros="0" workbookViewId="0" topLeftCell="A1">
      <selection activeCell="E19" sqref="E19"/>
    </sheetView>
  </sheetViews>
  <sheetFormatPr defaultColWidth="9.125" defaultRowHeight="14.25"/>
  <cols>
    <col min="1" max="1" width="61.625" style="117" customWidth="1"/>
    <col min="2" max="2" width="16.50390625" style="117" customWidth="1"/>
    <col min="3" max="3" width="9.125" style="37" customWidth="1"/>
    <col min="4" max="4" width="22.125" style="37" customWidth="1"/>
    <col min="5" max="253" width="9.125" style="37" customWidth="1"/>
    <col min="254" max="16384" width="9.125" style="118" customWidth="1"/>
  </cols>
  <sheetData>
    <row r="1" spans="1:256" s="115" customFormat="1" ht="21" customHeight="1">
      <c r="A1" s="47" t="s">
        <v>1603</v>
      </c>
      <c r="B1" s="47"/>
      <c r="C1" s="119"/>
      <c r="D1" s="119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:256" s="116" customFormat="1" ht="18.75" customHeight="1">
      <c r="A2" s="49"/>
      <c r="B2" s="49" t="s">
        <v>44</v>
      </c>
      <c r="C2" s="1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7" customFormat="1" ht="18.75" customHeight="1">
      <c r="A3" s="120" t="s">
        <v>226</v>
      </c>
      <c r="B3" s="120" t="s">
        <v>229</v>
      </c>
      <c r="IT3" s="118"/>
      <c r="IU3" s="118"/>
      <c r="IV3" s="118"/>
    </row>
    <row r="4" spans="1:256" s="37" customFormat="1" ht="18.75" customHeight="1">
      <c r="A4" s="120" t="s">
        <v>1604</v>
      </c>
      <c r="B4" s="107">
        <v>13101</v>
      </c>
      <c r="IT4" s="118"/>
      <c r="IU4" s="118"/>
      <c r="IV4" s="118"/>
    </row>
    <row r="5" spans="1:256" s="37" customFormat="1" ht="18.75" customHeight="1">
      <c r="A5" s="121" t="s">
        <v>271</v>
      </c>
      <c r="B5" s="107">
        <f>SUM(B6)</f>
        <v>0</v>
      </c>
      <c r="IT5" s="118"/>
      <c r="IU5" s="118"/>
      <c r="IV5" s="118"/>
    </row>
    <row r="6" spans="1:256" s="37" customFormat="1" ht="18.75" customHeight="1">
      <c r="A6" s="121" t="s">
        <v>1562</v>
      </c>
      <c r="B6" s="107">
        <f>SUM(B7:B12)</f>
        <v>0</v>
      </c>
      <c r="IT6" s="118"/>
      <c r="IU6" s="118"/>
      <c r="IV6" s="118"/>
    </row>
    <row r="7" spans="1:256" s="37" customFormat="1" ht="18.75" customHeight="1">
      <c r="A7" s="122" t="s">
        <v>1605</v>
      </c>
      <c r="B7" s="107">
        <v>0</v>
      </c>
      <c r="IT7" s="118"/>
      <c r="IU7" s="118"/>
      <c r="IV7" s="118"/>
    </row>
    <row r="8" spans="1:256" s="37" customFormat="1" ht="18.75" customHeight="1">
      <c r="A8" s="122" t="s">
        <v>1606</v>
      </c>
      <c r="B8" s="107">
        <v>0</v>
      </c>
      <c r="IT8" s="118"/>
      <c r="IU8" s="118"/>
      <c r="IV8" s="118"/>
    </row>
    <row r="9" spans="1:256" s="37" customFormat="1" ht="18.75" customHeight="1">
      <c r="A9" s="122" t="s">
        <v>1607</v>
      </c>
      <c r="B9" s="107">
        <v>0</v>
      </c>
      <c r="IT9" s="118"/>
      <c r="IU9" s="118"/>
      <c r="IV9" s="118"/>
    </row>
    <row r="10" spans="1:256" s="37" customFormat="1" ht="18.75" customHeight="1">
      <c r="A10" s="122" t="s">
        <v>1608</v>
      </c>
      <c r="B10" s="107">
        <v>0</v>
      </c>
      <c r="IT10" s="118"/>
      <c r="IU10" s="118"/>
      <c r="IV10" s="118"/>
    </row>
    <row r="11" spans="1:256" s="37" customFormat="1" ht="18.75" customHeight="1">
      <c r="A11" s="122" t="s">
        <v>1609</v>
      </c>
      <c r="B11" s="107">
        <v>0</v>
      </c>
      <c r="IT11" s="118"/>
      <c r="IU11" s="118"/>
      <c r="IV11" s="118"/>
    </row>
    <row r="12" spans="1:256" s="37" customFormat="1" ht="18.75" customHeight="1">
      <c r="A12" s="122" t="s">
        <v>1610</v>
      </c>
      <c r="B12" s="107">
        <v>0</v>
      </c>
      <c r="IT12" s="118"/>
      <c r="IU12" s="118"/>
      <c r="IV12" s="118"/>
    </row>
    <row r="13" spans="1:256" s="37" customFormat="1" ht="18.75" customHeight="1">
      <c r="A13" s="121" t="s">
        <v>393</v>
      </c>
      <c r="B13" s="107">
        <f>B14</f>
        <v>1</v>
      </c>
      <c r="IT13" s="118"/>
      <c r="IU13" s="118"/>
      <c r="IV13" s="118"/>
    </row>
    <row r="14" spans="1:256" s="37" customFormat="1" ht="18.75" customHeight="1">
      <c r="A14" s="121" t="s">
        <v>1589</v>
      </c>
      <c r="B14" s="107">
        <v>1</v>
      </c>
      <c r="IT14" s="118"/>
      <c r="IU14" s="118"/>
      <c r="IV14" s="118"/>
    </row>
    <row r="15" spans="1:256" s="37" customFormat="1" ht="18.75" customHeight="1">
      <c r="A15" s="122" t="s">
        <v>1611</v>
      </c>
      <c r="B15" s="107">
        <v>0</v>
      </c>
      <c r="IT15" s="118"/>
      <c r="IU15" s="118"/>
      <c r="IV15" s="118"/>
    </row>
    <row r="16" spans="1:256" s="37" customFormat="1" ht="18.75" customHeight="1">
      <c r="A16" s="122" t="s">
        <v>1612</v>
      </c>
      <c r="B16" s="107">
        <v>0</v>
      </c>
      <c r="IT16" s="118"/>
      <c r="IU16" s="118"/>
      <c r="IV16" s="118"/>
    </row>
    <row r="17" spans="1:256" s="37" customFormat="1" ht="18.75" customHeight="1">
      <c r="A17" s="122" t="s">
        <v>1613</v>
      </c>
      <c r="B17" s="107">
        <v>1</v>
      </c>
      <c r="IT17" s="118"/>
      <c r="IU17" s="118"/>
      <c r="IV17" s="118"/>
    </row>
    <row r="18" spans="1:256" s="37" customFormat="1" ht="18.75" customHeight="1">
      <c r="A18" s="122" t="s">
        <v>1614</v>
      </c>
      <c r="B18" s="107"/>
      <c r="IT18" s="118"/>
      <c r="IU18" s="118"/>
      <c r="IV18" s="118"/>
    </row>
    <row r="19" spans="1:256" s="37" customFormat="1" ht="18.75" customHeight="1">
      <c r="A19" s="122" t="s">
        <v>1615</v>
      </c>
      <c r="B19" s="107">
        <v>0</v>
      </c>
      <c r="IT19" s="118"/>
      <c r="IU19" s="118"/>
      <c r="IV19" s="118"/>
    </row>
    <row r="20" spans="1:256" s="37" customFormat="1" ht="18.75" customHeight="1">
      <c r="A20" s="121" t="s">
        <v>273</v>
      </c>
      <c r="B20" s="107">
        <v>1</v>
      </c>
      <c r="IT20" s="118"/>
      <c r="IU20" s="118"/>
      <c r="IV20" s="118"/>
    </row>
    <row r="21" spans="1:256" s="37" customFormat="1" ht="18.75" customHeight="1">
      <c r="A21" s="121" t="s">
        <v>1564</v>
      </c>
      <c r="B21" s="107">
        <v>1</v>
      </c>
      <c r="IT21" s="118"/>
      <c r="IU21" s="118"/>
      <c r="IV21" s="118"/>
    </row>
    <row r="22" spans="1:256" s="37" customFormat="1" ht="18.75" customHeight="1">
      <c r="A22" s="122" t="s">
        <v>1616</v>
      </c>
      <c r="B22" s="107">
        <v>1</v>
      </c>
      <c r="IT22" s="118"/>
      <c r="IU22" s="118"/>
      <c r="IV22" s="118"/>
    </row>
    <row r="23" spans="1:256" s="37" customFormat="1" ht="18.75" customHeight="1">
      <c r="A23" s="122" t="s">
        <v>1617</v>
      </c>
      <c r="B23" s="107">
        <v>0</v>
      </c>
      <c r="IT23" s="118"/>
      <c r="IU23" s="118"/>
      <c r="IV23" s="118"/>
    </row>
    <row r="24" spans="1:256" s="37" customFormat="1" ht="18.75" customHeight="1">
      <c r="A24" s="122" t="s">
        <v>1618</v>
      </c>
      <c r="B24" s="107">
        <v>0</v>
      </c>
      <c r="IT24" s="118"/>
      <c r="IU24" s="118"/>
      <c r="IV24" s="118"/>
    </row>
    <row r="25" spans="1:256" s="37" customFormat="1" ht="18.75" customHeight="1">
      <c r="A25" s="121" t="s">
        <v>1565</v>
      </c>
      <c r="B25" s="107">
        <f>SUM(B26:B28)</f>
        <v>0</v>
      </c>
      <c r="IT25" s="118"/>
      <c r="IU25" s="118"/>
      <c r="IV25" s="118"/>
    </row>
    <row r="26" spans="1:256" s="37" customFormat="1" ht="18.75" customHeight="1">
      <c r="A26" s="122" t="s">
        <v>1616</v>
      </c>
      <c r="B26" s="107">
        <v>0</v>
      </c>
      <c r="IT26" s="118"/>
      <c r="IU26" s="118"/>
      <c r="IV26" s="118"/>
    </row>
    <row r="27" spans="1:256" s="37" customFormat="1" ht="18.75" customHeight="1">
      <c r="A27" s="122" t="s">
        <v>1617</v>
      </c>
      <c r="B27" s="107">
        <v>0</v>
      </c>
      <c r="IT27" s="118"/>
      <c r="IU27" s="118"/>
      <c r="IV27" s="118"/>
    </row>
    <row r="28" spans="1:256" s="37" customFormat="1" ht="18.75" customHeight="1">
      <c r="A28" s="122" t="s">
        <v>1619</v>
      </c>
      <c r="B28" s="107">
        <v>0</v>
      </c>
      <c r="IT28" s="118"/>
      <c r="IU28" s="118"/>
      <c r="IV28" s="118"/>
    </row>
    <row r="29" spans="1:256" s="37" customFormat="1" ht="18.75" customHeight="1">
      <c r="A29" s="121" t="s">
        <v>275</v>
      </c>
      <c r="B29" s="107">
        <f>SUM(B30,B35)</f>
        <v>0</v>
      </c>
      <c r="IT29" s="118"/>
      <c r="IU29" s="118"/>
      <c r="IV29" s="118"/>
    </row>
    <row r="30" spans="1:256" s="37" customFormat="1" ht="18.75" customHeight="1">
      <c r="A30" s="121" t="s">
        <v>1566</v>
      </c>
      <c r="B30" s="107">
        <f>SUM(B31:B34)</f>
        <v>0</v>
      </c>
      <c r="IT30" s="118"/>
      <c r="IU30" s="118"/>
      <c r="IV30" s="118"/>
    </row>
    <row r="31" spans="1:256" s="37" customFormat="1" ht="18.75" customHeight="1">
      <c r="A31" s="122" t="s">
        <v>1620</v>
      </c>
      <c r="B31" s="107">
        <v>0</v>
      </c>
      <c r="IT31" s="118"/>
      <c r="IU31" s="118"/>
      <c r="IV31" s="118"/>
    </row>
    <row r="32" spans="1:256" s="37" customFormat="1" ht="18.75" customHeight="1">
      <c r="A32" s="122" t="s">
        <v>1621</v>
      </c>
      <c r="B32" s="107">
        <v>0</v>
      </c>
      <c r="IT32" s="118"/>
      <c r="IU32" s="118"/>
      <c r="IV32" s="118"/>
    </row>
    <row r="33" spans="1:256" s="37" customFormat="1" ht="18.75" customHeight="1">
      <c r="A33" s="122" t="s">
        <v>1622</v>
      </c>
      <c r="B33" s="107">
        <v>0</v>
      </c>
      <c r="IT33" s="118"/>
      <c r="IU33" s="118"/>
      <c r="IV33" s="118"/>
    </row>
    <row r="34" spans="1:256" s="37" customFormat="1" ht="18.75" customHeight="1">
      <c r="A34" s="122" t="s">
        <v>1623</v>
      </c>
      <c r="B34" s="107">
        <v>0</v>
      </c>
      <c r="IT34" s="118"/>
      <c r="IU34" s="118"/>
      <c r="IV34" s="118"/>
    </row>
    <row r="35" spans="1:256" s="37" customFormat="1" ht="18.75" customHeight="1">
      <c r="A35" s="121" t="s">
        <v>1567</v>
      </c>
      <c r="B35" s="107">
        <f>SUM(B36:B39)</f>
        <v>0</v>
      </c>
      <c r="IT35" s="118"/>
      <c r="IU35" s="118"/>
      <c r="IV35" s="118"/>
    </row>
    <row r="36" spans="1:256" s="37" customFormat="1" ht="18.75" customHeight="1">
      <c r="A36" s="122" t="s">
        <v>1624</v>
      </c>
      <c r="B36" s="107">
        <v>0</v>
      </c>
      <c r="IT36" s="118"/>
      <c r="IU36" s="118"/>
      <c r="IV36" s="118"/>
    </row>
    <row r="37" spans="1:256" s="37" customFormat="1" ht="18.75" customHeight="1">
      <c r="A37" s="122" t="s">
        <v>1625</v>
      </c>
      <c r="B37" s="107">
        <v>0</v>
      </c>
      <c r="IT37" s="118"/>
      <c r="IU37" s="118"/>
      <c r="IV37" s="118"/>
    </row>
    <row r="38" spans="1:256" s="37" customFormat="1" ht="18.75" customHeight="1">
      <c r="A38" s="122" t="s">
        <v>1626</v>
      </c>
      <c r="B38" s="107">
        <v>0</v>
      </c>
      <c r="IT38" s="118"/>
      <c r="IU38" s="118"/>
      <c r="IV38" s="118"/>
    </row>
    <row r="39" spans="1:256" s="37" customFormat="1" ht="18.75" customHeight="1">
      <c r="A39" s="122" t="s">
        <v>1627</v>
      </c>
      <c r="B39" s="107">
        <v>0</v>
      </c>
      <c r="IT39" s="118"/>
      <c r="IU39" s="118"/>
      <c r="IV39" s="118"/>
    </row>
    <row r="40" spans="1:256" s="37" customFormat="1" ht="18.75" customHeight="1">
      <c r="A40" s="121" t="s">
        <v>276</v>
      </c>
      <c r="B40" s="107">
        <v>8691</v>
      </c>
      <c r="IT40" s="118"/>
      <c r="IU40" s="118"/>
      <c r="IV40" s="118"/>
    </row>
    <row r="41" spans="1:256" s="37" customFormat="1" ht="18.75" customHeight="1">
      <c r="A41" s="121" t="s">
        <v>1628</v>
      </c>
      <c r="B41" s="107">
        <v>8691</v>
      </c>
      <c r="IT41" s="118"/>
      <c r="IU41" s="118"/>
      <c r="IV41" s="118"/>
    </row>
    <row r="42" spans="1:256" s="37" customFormat="1" ht="18.75" customHeight="1">
      <c r="A42" s="122" t="s">
        <v>1629</v>
      </c>
      <c r="B42" s="107">
        <v>488</v>
      </c>
      <c r="IT42" s="118"/>
      <c r="IU42" s="118"/>
      <c r="IV42" s="118"/>
    </row>
    <row r="43" spans="1:256" s="37" customFormat="1" ht="18.75" customHeight="1">
      <c r="A43" s="122" t="s">
        <v>1630</v>
      </c>
      <c r="B43" s="107">
        <v>0</v>
      </c>
      <c r="IT43" s="118"/>
      <c r="IU43" s="118"/>
      <c r="IV43" s="118"/>
    </row>
    <row r="44" spans="1:256" s="37" customFormat="1" ht="18.75" customHeight="1">
      <c r="A44" s="122" t="s">
        <v>1631</v>
      </c>
      <c r="B44" s="107">
        <v>290</v>
      </c>
      <c r="IT44" s="118"/>
      <c r="IU44" s="118"/>
      <c r="IV44" s="118"/>
    </row>
    <row r="45" spans="1:256" s="37" customFormat="1" ht="18.75" customHeight="1">
      <c r="A45" s="122" t="s">
        <v>1632</v>
      </c>
      <c r="B45" s="107"/>
      <c r="IT45" s="118"/>
      <c r="IU45" s="118"/>
      <c r="IV45" s="118"/>
    </row>
    <row r="46" spans="1:256" s="37" customFormat="1" ht="18.75" customHeight="1">
      <c r="A46" s="122" t="s">
        <v>1633</v>
      </c>
      <c r="B46" s="107">
        <v>0</v>
      </c>
      <c r="IT46" s="118"/>
      <c r="IU46" s="118"/>
      <c r="IV46" s="118"/>
    </row>
    <row r="47" spans="1:256" s="37" customFormat="1" ht="18.75" customHeight="1">
      <c r="A47" s="122" t="s">
        <v>1634</v>
      </c>
      <c r="B47" s="107">
        <v>0</v>
      </c>
      <c r="IT47" s="118"/>
      <c r="IU47" s="118"/>
      <c r="IV47" s="118"/>
    </row>
    <row r="48" spans="1:256" s="37" customFormat="1" ht="18.75" customHeight="1">
      <c r="A48" s="122" t="s">
        <v>1635</v>
      </c>
      <c r="B48" s="107">
        <v>0</v>
      </c>
      <c r="IT48" s="118"/>
      <c r="IU48" s="118"/>
      <c r="IV48" s="118"/>
    </row>
    <row r="49" spans="1:256" s="37" customFormat="1" ht="18.75" customHeight="1">
      <c r="A49" s="122" t="s">
        <v>1636</v>
      </c>
      <c r="B49" s="107">
        <v>0</v>
      </c>
      <c r="IT49" s="118"/>
      <c r="IU49" s="118"/>
      <c r="IV49" s="118"/>
    </row>
    <row r="50" spans="1:256" s="37" customFormat="1" ht="18.75" customHeight="1">
      <c r="A50" s="122" t="s">
        <v>1637</v>
      </c>
      <c r="B50" s="107">
        <v>0</v>
      </c>
      <c r="IT50" s="118"/>
      <c r="IU50" s="118"/>
      <c r="IV50" s="118"/>
    </row>
    <row r="51" spans="1:256" s="37" customFormat="1" ht="18.75" customHeight="1">
      <c r="A51" s="122" t="s">
        <v>1638</v>
      </c>
      <c r="B51" s="107">
        <v>0</v>
      </c>
      <c r="IT51" s="118"/>
      <c r="IU51" s="118"/>
      <c r="IV51" s="118"/>
    </row>
    <row r="52" spans="1:256" s="37" customFormat="1" ht="18.75" customHeight="1">
      <c r="A52" s="122" t="s">
        <v>1278</v>
      </c>
      <c r="B52" s="107">
        <v>0</v>
      </c>
      <c r="IT52" s="118"/>
      <c r="IU52" s="118"/>
      <c r="IV52" s="118"/>
    </row>
    <row r="53" spans="1:256" s="37" customFormat="1" ht="18.75" customHeight="1">
      <c r="A53" s="122" t="s">
        <v>1639</v>
      </c>
      <c r="B53" s="107">
        <v>7913</v>
      </c>
      <c r="IT53" s="118"/>
      <c r="IU53" s="118"/>
      <c r="IV53" s="118"/>
    </row>
    <row r="54" spans="1:256" s="37" customFormat="1" ht="18.75" customHeight="1">
      <c r="A54" s="121" t="s">
        <v>1570</v>
      </c>
      <c r="B54" s="107">
        <f>SUM(B55:B57)</f>
        <v>0</v>
      </c>
      <c r="IT54" s="118"/>
      <c r="IU54" s="118"/>
      <c r="IV54" s="118"/>
    </row>
    <row r="55" spans="1:256" s="37" customFormat="1" ht="18.75" customHeight="1">
      <c r="A55" s="122" t="s">
        <v>1629</v>
      </c>
      <c r="B55" s="107">
        <v>0</v>
      </c>
      <c r="IT55" s="118"/>
      <c r="IU55" s="118"/>
      <c r="IV55" s="118"/>
    </row>
    <row r="56" spans="1:256" s="37" customFormat="1" ht="18.75" customHeight="1">
      <c r="A56" s="122" t="s">
        <v>1630</v>
      </c>
      <c r="B56" s="107">
        <v>0</v>
      </c>
      <c r="IT56" s="118"/>
      <c r="IU56" s="118"/>
      <c r="IV56" s="118"/>
    </row>
    <row r="57" spans="1:256" s="37" customFormat="1" ht="18.75" customHeight="1">
      <c r="A57" s="122" t="s">
        <v>1640</v>
      </c>
      <c r="B57" s="107">
        <v>0</v>
      </c>
      <c r="IT57" s="118"/>
      <c r="IU57" s="118"/>
      <c r="IV57" s="118"/>
    </row>
    <row r="58" spans="1:256" s="37" customFormat="1" ht="18.75" customHeight="1">
      <c r="A58" s="121" t="s">
        <v>1571</v>
      </c>
      <c r="B58" s="107">
        <v>0</v>
      </c>
      <c r="IT58" s="118"/>
      <c r="IU58" s="118"/>
      <c r="IV58" s="118"/>
    </row>
    <row r="59" spans="1:256" s="37" customFormat="1" ht="18.75" customHeight="1">
      <c r="A59" s="121" t="s">
        <v>1641</v>
      </c>
      <c r="B59" s="107">
        <f>SUM(B60:B64)</f>
        <v>0</v>
      </c>
      <c r="IT59" s="118"/>
      <c r="IU59" s="118"/>
      <c r="IV59" s="118"/>
    </row>
    <row r="60" spans="1:256" s="37" customFormat="1" ht="18.75" customHeight="1">
      <c r="A60" s="122" t="s">
        <v>1642</v>
      </c>
      <c r="B60" s="107">
        <v>0</v>
      </c>
      <c r="IT60" s="118"/>
      <c r="IU60" s="118"/>
      <c r="IV60" s="118"/>
    </row>
    <row r="61" spans="1:256" s="37" customFormat="1" ht="18.75" customHeight="1">
      <c r="A61" s="122" t="s">
        <v>1643</v>
      </c>
      <c r="B61" s="107">
        <v>0</v>
      </c>
      <c r="IT61" s="118"/>
      <c r="IU61" s="118"/>
      <c r="IV61" s="118"/>
    </row>
    <row r="62" spans="1:256" s="37" customFormat="1" ht="18.75" customHeight="1">
      <c r="A62" s="122" t="s">
        <v>1644</v>
      </c>
      <c r="B62" s="107">
        <v>0</v>
      </c>
      <c r="IT62" s="118"/>
      <c r="IU62" s="118"/>
      <c r="IV62" s="118"/>
    </row>
    <row r="63" spans="1:256" s="37" customFormat="1" ht="18.75" customHeight="1">
      <c r="A63" s="122" t="s">
        <v>1645</v>
      </c>
      <c r="B63" s="107">
        <v>0</v>
      </c>
      <c r="IT63" s="118"/>
      <c r="IU63" s="118"/>
      <c r="IV63" s="118"/>
    </row>
    <row r="64" spans="1:256" s="37" customFormat="1" ht="18.75" customHeight="1">
      <c r="A64" s="122" t="s">
        <v>1646</v>
      </c>
      <c r="B64" s="107">
        <v>0</v>
      </c>
      <c r="IT64" s="118"/>
      <c r="IU64" s="118"/>
      <c r="IV64" s="118"/>
    </row>
    <row r="65" spans="1:256" s="37" customFormat="1" ht="18.75" customHeight="1">
      <c r="A65" s="121" t="s">
        <v>1574</v>
      </c>
      <c r="B65" s="107"/>
      <c r="IT65" s="118"/>
      <c r="IU65" s="118"/>
      <c r="IV65" s="118"/>
    </row>
    <row r="66" spans="1:256" s="37" customFormat="1" ht="18.75" customHeight="1">
      <c r="A66" s="122" t="s">
        <v>1647</v>
      </c>
      <c r="B66" s="107">
        <v>0</v>
      </c>
      <c r="IT66" s="118"/>
      <c r="IU66" s="118"/>
      <c r="IV66" s="118"/>
    </row>
    <row r="67" spans="1:256" s="37" customFormat="1" ht="18.75" customHeight="1">
      <c r="A67" s="121" t="s">
        <v>1648</v>
      </c>
      <c r="B67" s="107"/>
      <c r="IT67" s="118"/>
      <c r="IU67" s="118"/>
      <c r="IV67" s="118"/>
    </row>
    <row r="68" spans="1:256" s="37" customFormat="1" ht="18.75" customHeight="1">
      <c r="A68" s="122" t="s">
        <v>1649</v>
      </c>
      <c r="B68" s="107"/>
      <c r="IT68" s="118"/>
      <c r="IU68" s="118"/>
      <c r="IV68" s="118"/>
    </row>
    <row r="69" spans="1:256" s="37" customFormat="1" ht="18.75" customHeight="1">
      <c r="A69" s="121" t="s">
        <v>277</v>
      </c>
      <c r="B69" s="107">
        <f>SUM(B70,B75,B80)</f>
        <v>0</v>
      </c>
      <c r="IT69" s="118"/>
      <c r="IU69" s="118"/>
      <c r="IV69" s="118"/>
    </row>
    <row r="70" spans="1:256" s="37" customFormat="1" ht="18.75" customHeight="1">
      <c r="A70" s="121" t="s">
        <v>1576</v>
      </c>
      <c r="B70" s="107">
        <f>SUM(B71:B74)</f>
        <v>0</v>
      </c>
      <c r="IT70" s="118"/>
      <c r="IU70" s="118"/>
      <c r="IV70" s="118"/>
    </row>
    <row r="71" spans="1:256" s="37" customFormat="1" ht="18.75" customHeight="1">
      <c r="A71" s="122" t="s">
        <v>1617</v>
      </c>
      <c r="B71" s="107">
        <v>0</v>
      </c>
      <c r="IT71" s="118"/>
      <c r="IU71" s="118"/>
      <c r="IV71" s="118"/>
    </row>
    <row r="72" spans="1:256" s="37" customFormat="1" ht="18.75" customHeight="1">
      <c r="A72" s="122" t="s">
        <v>1650</v>
      </c>
      <c r="B72" s="107">
        <v>0</v>
      </c>
      <c r="IT72" s="118"/>
      <c r="IU72" s="118"/>
      <c r="IV72" s="118"/>
    </row>
    <row r="73" spans="1:256" s="37" customFormat="1" ht="18.75" customHeight="1">
      <c r="A73" s="122" t="s">
        <v>1651</v>
      </c>
      <c r="B73" s="107">
        <v>0</v>
      </c>
      <c r="IT73" s="118"/>
      <c r="IU73" s="118"/>
      <c r="IV73" s="118"/>
    </row>
    <row r="74" spans="1:256" s="37" customFormat="1" ht="18.75" customHeight="1">
      <c r="A74" s="122" t="s">
        <v>1652</v>
      </c>
      <c r="B74" s="107">
        <v>0</v>
      </c>
      <c r="IT74" s="118"/>
      <c r="IU74" s="118"/>
      <c r="IV74" s="118"/>
    </row>
    <row r="75" spans="1:256" s="37" customFormat="1" ht="18.75" customHeight="1">
      <c r="A75" s="121" t="s">
        <v>1577</v>
      </c>
      <c r="B75" s="107">
        <f>SUM(B76:B79)</f>
        <v>0</v>
      </c>
      <c r="IT75" s="118"/>
      <c r="IU75" s="118"/>
      <c r="IV75" s="118"/>
    </row>
    <row r="76" spans="1:256" s="37" customFormat="1" ht="24" customHeight="1">
      <c r="A76" s="122" t="s">
        <v>1617</v>
      </c>
      <c r="B76" s="107">
        <v>0</v>
      </c>
      <c r="IT76" s="118"/>
      <c r="IU76" s="118"/>
      <c r="IV76" s="118"/>
    </row>
    <row r="77" spans="1:256" s="37" customFormat="1" ht="24" customHeight="1">
      <c r="A77" s="122" t="s">
        <v>1650</v>
      </c>
      <c r="B77" s="107">
        <v>0</v>
      </c>
      <c r="IT77" s="118"/>
      <c r="IU77" s="118"/>
      <c r="IV77" s="118"/>
    </row>
    <row r="78" spans="1:256" s="37" customFormat="1" ht="24" customHeight="1">
      <c r="A78" s="122" t="s">
        <v>1653</v>
      </c>
      <c r="B78" s="107">
        <v>0</v>
      </c>
      <c r="IT78" s="118"/>
      <c r="IU78" s="118"/>
      <c r="IV78" s="118"/>
    </row>
    <row r="79" spans="1:256" s="37" customFormat="1" ht="24" customHeight="1">
      <c r="A79" s="122" t="s">
        <v>1654</v>
      </c>
      <c r="B79" s="107">
        <v>0</v>
      </c>
      <c r="IT79" s="118"/>
      <c r="IU79" s="118"/>
      <c r="IV79" s="118"/>
    </row>
    <row r="80" spans="1:256" s="37" customFormat="1" ht="24" customHeight="1">
      <c r="A80" s="121" t="s">
        <v>1579</v>
      </c>
      <c r="B80" s="107">
        <f>SUM(B81:B84)</f>
        <v>0</v>
      </c>
      <c r="IT80" s="118"/>
      <c r="IU80" s="118"/>
      <c r="IV80" s="118"/>
    </row>
    <row r="81" spans="1:256" s="37" customFormat="1" ht="24" customHeight="1">
      <c r="A81" s="122" t="s">
        <v>1098</v>
      </c>
      <c r="B81" s="107">
        <v>0</v>
      </c>
      <c r="IT81" s="118"/>
      <c r="IU81" s="118"/>
      <c r="IV81" s="118"/>
    </row>
    <row r="82" spans="1:256" s="37" customFormat="1" ht="24" customHeight="1">
      <c r="A82" s="122" t="s">
        <v>1655</v>
      </c>
      <c r="B82" s="107">
        <v>0</v>
      </c>
      <c r="IT82" s="118"/>
      <c r="IU82" s="118"/>
      <c r="IV82" s="118"/>
    </row>
    <row r="83" spans="1:256" s="37" customFormat="1" ht="24" customHeight="1">
      <c r="A83" s="122" t="s">
        <v>1656</v>
      </c>
      <c r="B83" s="107">
        <v>0</v>
      </c>
      <c r="IT83" s="118"/>
      <c r="IU83" s="118"/>
      <c r="IV83" s="118"/>
    </row>
    <row r="84" spans="1:256" s="37" customFormat="1" ht="24" customHeight="1">
      <c r="A84" s="122" t="s">
        <v>1657</v>
      </c>
      <c r="B84" s="107">
        <v>0</v>
      </c>
      <c r="IT84" s="118"/>
      <c r="IU84" s="118"/>
      <c r="IV84" s="118"/>
    </row>
    <row r="85" spans="1:256" s="37" customFormat="1" ht="24" customHeight="1">
      <c r="A85" s="121" t="s">
        <v>278</v>
      </c>
      <c r="B85" s="107">
        <v>13</v>
      </c>
      <c r="IT85" s="118"/>
      <c r="IU85" s="118"/>
      <c r="IV85" s="118"/>
    </row>
    <row r="86" spans="1:256" s="37" customFormat="1" ht="24" customHeight="1">
      <c r="A86" s="121" t="s">
        <v>1580</v>
      </c>
      <c r="B86" s="107">
        <f>SUM(B87:B90)</f>
        <v>0</v>
      </c>
      <c r="IT86" s="118"/>
      <c r="IU86" s="118"/>
      <c r="IV86" s="118"/>
    </row>
    <row r="87" spans="1:256" s="37" customFormat="1" ht="24" customHeight="1">
      <c r="A87" s="122" t="s">
        <v>1124</v>
      </c>
      <c r="B87" s="107">
        <v>0</v>
      </c>
      <c r="IT87" s="118"/>
      <c r="IU87" s="118"/>
      <c r="IV87" s="118"/>
    </row>
    <row r="88" spans="1:256" s="37" customFormat="1" ht="24" customHeight="1">
      <c r="A88" s="122" t="s">
        <v>1125</v>
      </c>
      <c r="B88" s="107">
        <v>0</v>
      </c>
      <c r="IT88" s="118"/>
      <c r="IU88" s="118"/>
      <c r="IV88" s="118"/>
    </row>
    <row r="89" spans="1:256" s="37" customFormat="1" ht="24" customHeight="1">
      <c r="A89" s="122" t="s">
        <v>1658</v>
      </c>
      <c r="B89" s="107">
        <v>0</v>
      </c>
      <c r="IT89" s="118"/>
      <c r="IU89" s="118"/>
      <c r="IV89" s="118"/>
    </row>
    <row r="90" spans="1:256" s="37" customFormat="1" ht="24" customHeight="1">
      <c r="A90" s="122" t="s">
        <v>1659</v>
      </c>
      <c r="B90" s="107">
        <v>0</v>
      </c>
      <c r="IT90" s="118"/>
      <c r="IU90" s="118"/>
      <c r="IV90" s="118"/>
    </row>
    <row r="91" spans="1:256" s="37" customFormat="1" ht="24" customHeight="1">
      <c r="A91" s="121" t="s">
        <v>1581</v>
      </c>
      <c r="B91" s="107">
        <v>13</v>
      </c>
      <c r="IT91" s="118"/>
      <c r="IU91" s="118"/>
      <c r="IV91" s="118"/>
    </row>
    <row r="92" spans="1:256" s="37" customFormat="1" ht="24" customHeight="1">
      <c r="A92" s="122" t="s">
        <v>1658</v>
      </c>
      <c r="B92" s="107">
        <v>0</v>
      </c>
      <c r="IT92" s="118"/>
      <c r="IU92" s="118"/>
      <c r="IV92" s="118"/>
    </row>
    <row r="93" spans="1:256" s="37" customFormat="1" ht="24" customHeight="1">
      <c r="A93" s="122" t="s">
        <v>1660</v>
      </c>
      <c r="B93" s="107">
        <v>0</v>
      </c>
      <c r="IT93" s="118"/>
      <c r="IU93" s="118"/>
      <c r="IV93" s="118"/>
    </row>
    <row r="94" spans="1:256" s="37" customFormat="1" ht="24" customHeight="1">
      <c r="A94" s="122" t="s">
        <v>1661</v>
      </c>
      <c r="B94" s="107">
        <v>0</v>
      </c>
      <c r="IT94" s="118"/>
      <c r="IU94" s="118"/>
      <c r="IV94" s="118"/>
    </row>
    <row r="95" spans="1:256" s="37" customFormat="1" ht="24" customHeight="1">
      <c r="A95" s="122" t="s">
        <v>1662</v>
      </c>
      <c r="B95" s="107">
        <v>13</v>
      </c>
      <c r="IT95" s="118"/>
      <c r="IU95" s="118"/>
      <c r="IV95" s="118"/>
    </row>
    <row r="96" spans="1:256" s="37" customFormat="1" ht="24" customHeight="1">
      <c r="A96" s="121" t="s">
        <v>1582</v>
      </c>
      <c r="B96" s="107">
        <f>SUM(B97:B100)</f>
        <v>0</v>
      </c>
      <c r="IT96" s="118"/>
      <c r="IU96" s="118"/>
      <c r="IV96" s="118"/>
    </row>
    <row r="97" spans="1:256" s="37" customFormat="1" ht="24" customHeight="1">
      <c r="A97" s="122" t="s">
        <v>1131</v>
      </c>
      <c r="B97" s="107">
        <v>0</v>
      </c>
      <c r="IT97" s="118"/>
      <c r="IU97" s="118"/>
      <c r="IV97" s="118"/>
    </row>
    <row r="98" spans="1:256" s="37" customFormat="1" ht="24" customHeight="1">
      <c r="A98" s="122" t="s">
        <v>1663</v>
      </c>
      <c r="B98" s="107">
        <v>0</v>
      </c>
      <c r="IT98" s="118"/>
      <c r="IU98" s="118"/>
      <c r="IV98" s="118"/>
    </row>
    <row r="99" spans="1:256" s="37" customFormat="1" ht="24" customHeight="1">
      <c r="A99" s="122" t="s">
        <v>1664</v>
      </c>
      <c r="B99" s="107">
        <v>0</v>
      </c>
      <c r="IT99" s="118"/>
      <c r="IU99" s="118"/>
      <c r="IV99" s="118"/>
    </row>
    <row r="100" spans="1:256" s="37" customFormat="1" ht="24" customHeight="1">
      <c r="A100" s="122" t="s">
        <v>1665</v>
      </c>
      <c r="B100" s="107">
        <v>0</v>
      </c>
      <c r="IT100" s="118"/>
      <c r="IU100" s="118"/>
      <c r="IV100" s="118"/>
    </row>
    <row r="101" spans="1:256" s="37" customFormat="1" ht="24" customHeight="1">
      <c r="A101" s="121" t="s">
        <v>1583</v>
      </c>
      <c r="B101" s="107">
        <f>SUM(B102:B109)</f>
        <v>0</v>
      </c>
      <c r="IT101" s="118"/>
      <c r="IU101" s="118"/>
      <c r="IV101" s="118"/>
    </row>
    <row r="102" spans="1:256" s="37" customFormat="1" ht="24" customHeight="1">
      <c r="A102" s="122" t="s">
        <v>1666</v>
      </c>
      <c r="B102" s="107">
        <v>0</v>
      </c>
      <c r="IT102" s="118"/>
      <c r="IU102" s="118"/>
      <c r="IV102" s="118"/>
    </row>
    <row r="103" spans="1:256" s="37" customFormat="1" ht="24" customHeight="1">
      <c r="A103" s="122" t="s">
        <v>1667</v>
      </c>
      <c r="B103" s="107">
        <v>0</v>
      </c>
      <c r="IT103" s="118"/>
      <c r="IU103" s="118"/>
      <c r="IV103" s="118"/>
    </row>
    <row r="104" spans="1:256" s="37" customFormat="1" ht="24" customHeight="1">
      <c r="A104" s="122" t="s">
        <v>1668</v>
      </c>
      <c r="B104" s="107">
        <v>0</v>
      </c>
      <c r="IT104" s="118"/>
      <c r="IU104" s="118"/>
      <c r="IV104" s="118"/>
    </row>
    <row r="105" spans="1:256" s="37" customFormat="1" ht="24" customHeight="1">
      <c r="A105" s="122" t="s">
        <v>1669</v>
      </c>
      <c r="B105" s="107">
        <v>0</v>
      </c>
      <c r="IT105" s="118"/>
      <c r="IU105" s="118"/>
      <c r="IV105" s="118"/>
    </row>
    <row r="106" spans="1:256" s="37" customFormat="1" ht="24" customHeight="1">
      <c r="A106" s="122" t="s">
        <v>1670</v>
      </c>
      <c r="B106" s="107">
        <v>0</v>
      </c>
      <c r="IT106" s="118"/>
      <c r="IU106" s="118"/>
      <c r="IV106" s="118"/>
    </row>
    <row r="107" spans="1:256" s="37" customFormat="1" ht="24" customHeight="1">
      <c r="A107" s="122" t="s">
        <v>1671</v>
      </c>
      <c r="B107" s="107">
        <v>0</v>
      </c>
      <c r="IT107" s="118"/>
      <c r="IU107" s="118"/>
      <c r="IV107" s="118"/>
    </row>
    <row r="108" spans="1:256" s="37" customFormat="1" ht="24" customHeight="1">
      <c r="A108" s="122" t="s">
        <v>1672</v>
      </c>
      <c r="B108" s="107">
        <v>0</v>
      </c>
      <c r="IT108" s="118"/>
      <c r="IU108" s="118"/>
      <c r="IV108" s="118"/>
    </row>
    <row r="109" spans="1:256" s="37" customFormat="1" ht="24" customHeight="1">
      <c r="A109" s="122" t="s">
        <v>1673</v>
      </c>
      <c r="B109" s="107">
        <v>0</v>
      </c>
      <c r="IT109" s="118"/>
      <c r="IU109" s="118"/>
      <c r="IV109" s="118"/>
    </row>
    <row r="110" spans="1:256" s="37" customFormat="1" ht="24" customHeight="1">
      <c r="A110" s="121" t="s">
        <v>1584</v>
      </c>
      <c r="B110" s="107">
        <f>SUM(B111:B116)</f>
        <v>0</v>
      </c>
      <c r="IT110" s="118"/>
      <c r="IU110" s="118"/>
      <c r="IV110" s="118"/>
    </row>
    <row r="111" spans="1:256" s="37" customFormat="1" ht="24" customHeight="1">
      <c r="A111" s="122" t="s">
        <v>1674</v>
      </c>
      <c r="B111" s="107">
        <v>0</v>
      </c>
      <c r="IT111" s="118"/>
      <c r="IU111" s="118"/>
      <c r="IV111" s="118"/>
    </row>
    <row r="112" spans="1:256" s="37" customFormat="1" ht="24" customHeight="1">
      <c r="A112" s="122" t="s">
        <v>1675</v>
      </c>
      <c r="B112" s="107">
        <v>0</v>
      </c>
      <c r="IT112" s="118"/>
      <c r="IU112" s="118"/>
      <c r="IV112" s="118"/>
    </row>
    <row r="113" spans="1:256" s="37" customFormat="1" ht="24" customHeight="1">
      <c r="A113" s="122" t="s">
        <v>1676</v>
      </c>
      <c r="B113" s="107">
        <v>0</v>
      </c>
      <c r="IT113" s="118"/>
      <c r="IU113" s="118"/>
      <c r="IV113" s="118"/>
    </row>
    <row r="114" spans="1:256" s="37" customFormat="1" ht="24" customHeight="1">
      <c r="A114" s="122" t="s">
        <v>1677</v>
      </c>
      <c r="B114" s="107">
        <v>0</v>
      </c>
      <c r="IT114" s="118"/>
      <c r="IU114" s="118"/>
      <c r="IV114" s="118"/>
    </row>
    <row r="115" spans="1:256" s="37" customFormat="1" ht="24" customHeight="1">
      <c r="A115" s="122" t="s">
        <v>1678</v>
      </c>
      <c r="B115" s="107">
        <v>0</v>
      </c>
      <c r="IT115" s="118"/>
      <c r="IU115" s="118"/>
      <c r="IV115" s="118"/>
    </row>
    <row r="116" spans="1:256" s="37" customFormat="1" ht="24" customHeight="1">
      <c r="A116" s="122" t="s">
        <v>1679</v>
      </c>
      <c r="B116" s="107">
        <v>0</v>
      </c>
      <c r="IT116" s="118"/>
      <c r="IU116" s="118"/>
      <c r="IV116" s="118"/>
    </row>
    <row r="117" spans="1:256" s="37" customFormat="1" ht="24" customHeight="1">
      <c r="A117" s="121" t="s">
        <v>1585</v>
      </c>
      <c r="B117" s="107">
        <f>SUM(B118:B125)</f>
        <v>0</v>
      </c>
      <c r="IT117" s="118"/>
      <c r="IU117" s="118"/>
      <c r="IV117" s="118"/>
    </row>
    <row r="118" spans="1:256" s="37" customFormat="1" ht="24" customHeight="1">
      <c r="A118" s="122" t="s">
        <v>1680</v>
      </c>
      <c r="B118" s="107">
        <v>0</v>
      </c>
      <c r="IT118" s="118"/>
      <c r="IU118" s="118"/>
      <c r="IV118" s="118"/>
    </row>
    <row r="119" spans="1:256" s="37" customFormat="1" ht="24" customHeight="1">
      <c r="A119" s="122" t="s">
        <v>1150</v>
      </c>
      <c r="B119" s="107">
        <v>0</v>
      </c>
      <c r="IT119" s="118"/>
      <c r="IU119" s="118"/>
      <c r="IV119" s="118"/>
    </row>
    <row r="120" spans="1:256" s="37" customFormat="1" ht="24" customHeight="1">
      <c r="A120" s="122" t="s">
        <v>1681</v>
      </c>
      <c r="B120" s="107">
        <v>0</v>
      </c>
      <c r="IT120" s="118"/>
      <c r="IU120" s="118"/>
      <c r="IV120" s="118"/>
    </row>
    <row r="121" spans="1:256" s="37" customFormat="1" ht="24" customHeight="1">
      <c r="A121" s="122" t="s">
        <v>1682</v>
      </c>
      <c r="B121" s="107">
        <v>0</v>
      </c>
      <c r="IT121" s="118"/>
      <c r="IU121" s="118"/>
      <c r="IV121" s="118"/>
    </row>
    <row r="122" spans="1:256" s="37" customFormat="1" ht="24" customHeight="1">
      <c r="A122" s="122" t="s">
        <v>1683</v>
      </c>
      <c r="B122" s="107">
        <v>0</v>
      </c>
      <c r="IT122" s="118"/>
      <c r="IU122" s="118"/>
      <c r="IV122" s="118"/>
    </row>
    <row r="123" spans="1:256" s="37" customFormat="1" ht="24" customHeight="1">
      <c r="A123" s="122" t="s">
        <v>1684</v>
      </c>
      <c r="B123" s="107">
        <v>0</v>
      </c>
      <c r="IT123" s="118"/>
      <c r="IU123" s="118"/>
      <c r="IV123" s="118"/>
    </row>
    <row r="124" spans="1:256" s="37" customFormat="1" ht="24" customHeight="1">
      <c r="A124" s="122" t="s">
        <v>1685</v>
      </c>
      <c r="B124" s="107">
        <v>0</v>
      </c>
      <c r="IT124" s="118"/>
      <c r="IU124" s="118"/>
      <c r="IV124" s="118"/>
    </row>
    <row r="125" spans="1:256" s="37" customFormat="1" ht="24" customHeight="1">
      <c r="A125" s="122" t="s">
        <v>1686</v>
      </c>
      <c r="B125" s="107">
        <v>0</v>
      </c>
      <c r="IT125" s="118"/>
      <c r="IU125" s="118"/>
      <c r="IV125" s="118"/>
    </row>
    <row r="126" spans="1:256" s="37" customFormat="1" ht="24" customHeight="1">
      <c r="A126" s="121" t="s">
        <v>471</v>
      </c>
      <c r="B126" s="107">
        <f>B127</f>
        <v>0</v>
      </c>
      <c r="IT126" s="118"/>
      <c r="IU126" s="118"/>
      <c r="IV126" s="118"/>
    </row>
    <row r="127" spans="1:256" s="37" customFormat="1" ht="24" customHeight="1">
      <c r="A127" s="121" t="s">
        <v>1588</v>
      </c>
      <c r="B127" s="107">
        <f>SUM(B128:B130)</f>
        <v>0</v>
      </c>
      <c r="IT127" s="118"/>
      <c r="IU127" s="118"/>
      <c r="IV127" s="118"/>
    </row>
    <row r="128" spans="1:256" s="37" customFormat="1" ht="24" customHeight="1">
      <c r="A128" s="122" t="s">
        <v>1687</v>
      </c>
      <c r="B128" s="107">
        <v>0</v>
      </c>
      <c r="IT128" s="118"/>
      <c r="IU128" s="118"/>
      <c r="IV128" s="118"/>
    </row>
    <row r="129" spans="1:256" s="37" customFormat="1" ht="24" customHeight="1">
      <c r="A129" s="122" t="s">
        <v>1688</v>
      </c>
      <c r="B129" s="107">
        <v>0</v>
      </c>
      <c r="IT129" s="118"/>
      <c r="IU129" s="118"/>
      <c r="IV129" s="118"/>
    </row>
    <row r="130" spans="1:256" s="37" customFormat="1" ht="24" customHeight="1">
      <c r="A130" s="122" t="s">
        <v>1689</v>
      </c>
      <c r="B130" s="107">
        <v>0</v>
      </c>
      <c r="IT130" s="118"/>
      <c r="IU130" s="118"/>
      <c r="IV130" s="118"/>
    </row>
    <row r="131" spans="1:256" s="37" customFormat="1" ht="24" customHeight="1">
      <c r="A131" s="121" t="s">
        <v>280</v>
      </c>
      <c r="B131" s="107">
        <f>B132</f>
        <v>0</v>
      </c>
      <c r="IT131" s="118"/>
      <c r="IU131" s="118"/>
      <c r="IV131" s="118"/>
    </row>
    <row r="132" spans="1:256" s="37" customFormat="1" ht="24" customHeight="1">
      <c r="A132" s="121" t="s">
        <v>1589</v>
      </c>
      <c r="B132" s="107">
        <f>SUM(B133:B137)</f>
        <v>0</v>
      </c>
      <c r="IT132" s="118"/>
      <c r="IU132" s="118"/>
      <c r="IV132" s="118"/>
    </row>
    <row r="133" spans="1:256" s="37" customFormat="1" ht="24" customHeight="1">
      <c r="A133" s="122" t="s">
        <v>1611</v>
      </c>
      <c r="B133" s="107">
        <v>0</v>
      </c>
      <c r="IT133" s="118"/>
      <c r="IU133" s="118"/>
      <c r="IV133" s="118"/>
    </row>
    <row r="134" spans="1:256" s="37" customFormat="1" ht="24" customHeight="1">
      <c r="A134" s="122" t="s">
        <v>1612</v>
      </c>
      <c r="B134" s="107">
        <v>0</v>
      </c>
      <c r="IT134" s="118"/>
      <c r="IU134" s="118"/>
      <c r="IV134" s="118"/>
    </row>
    <row r="135" spans="1:256" s="37" customFormat="1" ht="24" customHeight="1">
      <c r="A135" s="122" t="s">
        <v>1613</v>
      </c>
      <c r="B135" s="107">
        <v>0</v>
      </c>
      <c r="IT135" s="118"/>
      <c r="IU135" s="118"/>
      <c r="IV135" s="118"/>
    </row>
    <row r="136" spans="1:256" s="37" customFormat="1" ht="24" customHeight="1">
      <c r="A136" s="122" t="s">
        <v>1614</v>
      </c>
      <c r="B136" s="107">
        <v>0</v>
      </c>
      <c r="IT136" s="118"/>
      <c r="IU136" s="118"/>
      <c r="IV136" s="118"/>
    </row>
    <row r="137" spans="1:256" s="37" customFormat="1" ht="24" customHeight="1">
      <c r="A137" s="122" t="s">
        <v>1615</v>
      </c>
      <c r="B137" s="107">
        <v>0</v>
      </c>
      <c r="IT137" s="118"/>
      <c r="IU137" s="118"/>
      <c r="IV137" s="118"/>
    </row>
    <row r="138" spans="1:256" s="37" customFormat="1" ht="24" customHeight="1">
      <c r="A138" s="121" t="s">
        <v>281</v>
      </c>
      <c r="B138" s="107">
        <f>B139</f>
        <v>0</v>
      </c>
      <c r="IT138" s="118"/>
      <c r="IU138" s="118"/>
      <c r="IV138" s="118"/>
    </row>
    <row r="139" spans="1:256" s="37" customFormat="1" ht="24" customHeight="1">
      <c r="A139" s="121" t="s">
        <v>487</v>
      </c>
      <c r="B139" s="107">
        <f>SUM(B140:B141)</f>
        <v>0</v>
      </c>
      <c r="IT139" s="118"/>
      <c r="IU139" s="118"/>
      <c r="IV139" s="118"/>
    </row>
    <row r="140" spans="1:256" s="37" customFormat="1" ht="24" customHeight="1">
      <c r="A140" s="122" t="s">
        <v>1590</v>
      </c>
      <c r="B140" s="107">
        <v>0</v>
      </c>
      <c r="IT140" s="118"/>
      <c r="IU140" s="118"/>
      <c r="IV140" s="118"/>
    </row>
    <row r="141" spans="1:256" s="37" customFormat="1" ht="24" customHeight="1">
      <c r="A141" s="122" t="s">
        <v>1591</v>
      </c>
      <c r="B141" s="107">
        <v>0</v>
      </c>
      <c r="IT141" s="118"/>
      <c r="IU141" s="118"/>
      <c r="IV141" s="118"/>
    </row>
    <row r="142" spans="1:256" s="37" customFormat="1" ht="24" customHeight="1">
      <c r="A142" s="121" t="s">
        <v>1427</v>
      </c>
      <c r="B142" s="107">
        <v>239</v>
      </c>
      <c r="IT142" s="118"/>
      <c r="IU142" s="118"/>
      <c r="IV142" s="118"/>
    </row>
    <row r="143" spans="1:256" s="37" customFormat="1" ht="24" customHeight="1">
      <c r="A143" s="121" t="s">
        <v>1595</v>
      </c>
      <c r="B143" s="107">
        <v>0</v>
      </c>
      <c r="IT143" s="118"/>
      <c r="IU143" s="118"/>
      <c r="IV143" s="118"/>
    </row>
    <row r="144" spans="1:256" s="37" customFormat="1" ht="24" customHeight="1">
      <c r="A144" s="121" t="s">
        <v>1592</v>
      </c>
      <c r="B144" s="107">
        <f>SUM(B145:B152)</f>
        <v>0</v>
      </c>
      <c r="IT144" s="118"/>
      <c r="IU144" s="118"/>
      <c r="IV144" s="118"/>
    </row>
    <row r="145" spans="1:256" s="37" customFormat="1" ht="24" customHeight="1">
      <c r="A145" s="122" t="s">
        <v>1690</v>
      </c>
      <c r="B145" s="107">
        <v>0</v>
      </c>
      <c r="IT145" s="118"/>
      <c r="IU145" s="118"/>
      <c r="IV145" s="118"/>
    </row>
    <row r="146" spans="1:256" s="37" customFormat="1" ht="24" customHeight="1">
      <c r="A146" s="122" t="s">
        <v>1691</v>
      </c>
      <c r="B146" s="107">
        <v>0</v>
      </c>
      <c r="IT146" s="118"/>
      <c r="IU146" s="118"/>
      <c r="IV146" s="118"/>
    </row>
    <row r="147" spans="1:256" s="37" customFormat="1" ht="24" customHeight="1">
      <c r="A147" s="122" t="s">
        <v>1692</v>
      </c>
      <c r="B147" s="107">
        <v>0</v>
      </c>
      <c r="IT147" s="118"/>
      <c r="IU147" s="118"/>
      <c r="IV147" s="118"/>
    </row>
    <row r="148" spans="1:256" s="37" customFormat="1" ht="24" customHeight="1">
      <c r="A148" s="122" t="s">
        <v>1693</v>
      </c>
      <c r="B148" s="107">
        <v>0</v>
      </c>
      <c r="IT148" s="118"/>
      <c r="IU148" s="118"/>
      <c r="IV148" s="118"/>
    </row>
    <row r="149" spans="1:256" s="37" customFormat="1" ht="24" customHeight="1">
      <c r="A149" s="122" t="s">
        <v>1694</v>
      </c>
      <c r="B149" s="107">
        <v>0</v>
      </c>
      <c r="IT149" s="118"/>
      <c r="IU149" s="118"/>
      <c r="IV149" s="118"/>
    </row>
    <row r="150" spans="1:256" s="37" customFormat="1" ht="24" customHeight="1">
      <c r="A150" s="122" t="s">
        <v>1695</v>
      </c>
      <c r="B150" s="107">
        <v>0</v>
      </c>
      <c r="IT150" s="118"/>
      <c r="IU150" s="118"/>
      <c r="IV150" s="118"/>
    </row>
    <row r="151" spans="1:256" s="37" customFormat="1" ht="24" customHeight="1">
      <c r="A151" s="122" t="s">
        <v>1696</v>
      </c>
      <c r="B151" s="107">
        <v>0</v>
      </c>
      <c r="IT151" s="118"/>
      <c r="IU151" s="118"/>
      <c r="IV151" s="118"/>
    </row>
    <row r="152" spans="1:256" s="37" customFormat="1" ht="24" customHeight="1">
      <c r="A152" s="122" t="s">
        <v>1697</v>
      </c>
      <c r="B152" s="107">
        <v>0</v>
      </c>
      <c r="IT152" s="118"/>
      <c r="IU152" s="118"/>
      <c r="IV152" s="118"/>
    </row>
    <row r="153" spans="1:256" s="37" customFormat="1" ht="24" customHeight="1">
      <c r="A153" s="121" t="s">
        <v>1593</v>
      </c>
      <c r="B153" s="107">
        <v>239</v>
      </c>
      <c r="IT153" s="118"/>
      <c r="IU153" s="118"/>
      <c r="IV153" s="118"/>
    </row>
    <row r="154" spans="1:256" s="37" customFormat="1" ht="24" customHeight="1">
      <c r="A154" s="122" t="s">
        <v>1698</v>
      </c>
      <c r="B154" s="107">
        <v>0</v>
      </c>
      <c r="IT154" s="118"/>
      <c r="IU154" s="118"/>
      <c r="IV154" s="118"/>
    </row>
    <row r="155" spans="1:256" s="37" customFormat="1" ht="24" customHeight="1">
      <c r="A155" s="122" t="s">
        <v>1699</v>
      </c>
      <c r="B155" s="107">
        <v>139</v>
      </c>
      <c r="IT155" s="118"/>
      <c r="IU155" s="118"/>
      <c r="IV155" s="118"/>
    </row>
    <row r="156" spans="1:256" s="37" customFormat="1" ht="24" customHeight="1">
      <c r="A156" s="122" t="s">
        <v>1700</v>
      </c>
      <c r="B156" s="107">
        <v>0</v>
      </c>
      <c r="IT156" s="118"/>
      <c r="IU156" s="118"/>
      <c r="IV156" s="118"/>
    </row>
    <row r="157" spans="1:256" s="37" customFormat="1" ht="24" customHeight="1">
      <c r="A157" s="122" t="s">
        <v>1701</v>
      </c>
      <c r="B157" s="107">
        <v>21</v>
      </c>
      <c r="IT157" s="118"/>
      <c r="IU157" s="118"/>
      <c r="IV157" s="118"/>
    </row>
    <row r="158" spans="1:256" s="37" customFormat="1" ht="24" customHeight="1">
      <c r="A158" s="122" t="s">
        <v>1702</v>
      </c>
      <c r="B158" s="107">
        <v>0</v>
      </c>
      <c r="IT158" s="118"/>
      <c r="IU158" s="118"/>
      <c r="IV158" s="118"/>
    </row>
    <row r="159" spans="1:256" s="37" customFormat="1" ht="24" customHeight="1">
      <c r="A159" s="122" t="s">
        <v>1703</v>
      </c>
      <c r="B159" s="107">
        <v>36</v>
      </c>
      <c r="IT159" s="118"/>
      <c r="IU159" s="118"/>
      <c r="IV159" s="118"/>
    </row>
    <row r="160" spans="1:256" s="37" customFormat="1" ht="24" customHeight="1">
      <c r="A160" s="122" t="s">
        <v>1704</v>
      </c>
      <c r="B160" s="107">
        <v>0</v>
      </c>
      <c r="IT160" s="118"/>
      <c r="IU160" s="118"/>
      <c r="IV160" s="118"/>
    </row>
    <row r="161" spans="1:256" s="37" customFormat="1" ht="24" customHeight="1">
      <c r="A161" s="122" t="s">
        <v>1705</v>
      </c>
      <c r="B161" s="107">
        <v>0</v>
      </c>
      <c r="IT161" s="118"/>
      <c r="IU161" s="118"/>
      <c r="IV161" s="118"/>
    </row>
    <row r="162" spans="1:256" s="37" customFormat="1" ht="24" customHeight="1">
      <c r="A162" s="122" t="s">
        <v>1706</v>
      </c>
      <c r="B162" s="107">
        <v>0</v>
      </c>
      <c r="IT162" s="118"/>
      <c r="IU162" s="118"/>
      <c r="IV162" s="118"/>
    </row>
    <row r="163" spans="1:256" s="37" customFormat="1" ht="24" customHeight="1">
      <c r="A163" s="122" t="s">
        <v>1707</v>
      </c>
      <c r="B163" s="107"/>
      <c r="IT163" s="118"/>
      <c r="IU163" s="118"/>
      <c r="IV163" s="118"/>
    </row>
    <row r="164" spans="1:256" s="37" customFormat="1" ht="24" customHeight="1">
      <c r="A164" s="122" t="s">
        <v>1708</v>
      </c>
      <c r="B164" s="107">
        <v>43</v>
      </c>
      <c r="IT164" s="118"/>
      <c r="IU164" s="118"/>
      <c r="IV164" s="118"/>
    </row>
    <row r="165" spans="1:256" s="37" customFormat="1" ht="24" customHeight="1">
      <c r="A165" s="121" t="s">
        <v>288</v>
      </c>
      <c r="B165" s="107">
        <v>56</v>
      </c>
      <c r="IT165" s="118"/>
      <c r="IU165" s="118"/>
      <c r="IV165" s="118"/>
    </row>
    <row r="166" spans="1:256" s="37" customFormat="1" ht="24" customHeight="1">
      <c r="A166" s="121" t="s">
        <v>1709</v>
      </c>
      <c r="B166" s="107">
        <v>56</v>
      </c>
      <c r="IT166" s="118"/>
      <c r="IU166" s="118"/>
      <c r="IV166" s="118"/>
    </row>
    <row r="167" spans="1:256" s="37" customFormat="1" ht="24" customHeight="1">
      <c r="A167" s="122" t="s">
        <v>1710</v>
      </c>
      <c r="B167" s="107">
        <v>0</v>
      </c>
      <c r="IT167" s="118"/>
      <c r="IU167" s="118"/>
      <c r="IV167" s="118"/>
    </row>
    <row r="168" spans="1:256" s="37" customFormat="1" ht="24" customHeight="1">
      <c r="A168" s="122" t="s">
        <v>1711</v>
      </c>
      <c r="B168" s="107">
        <v>0</v>
      </c>
      <c r="IT168" s="118"/>
      <c r="IU168" s="118"/>
      <c r="IV168" s="118"/>
    </row>
    <row r="169" spans="1:256" s="37" customFormat="1" ht="24" customHeight="1">
      <c r="A169" s="122" t="s">
        <v>1712</v>
      </c>
      <c r="B169" s="107">
        <v>0</v>
      </c>
      <c r="IT169" s="118"/>
      <c r="IU169" s="118"/>
      <c r="IV169" s="118"/>
    </row>
    <row r="170" spans="1:256" s="37" customFormat="1" ht="24" customHeight="1">
      <c r="A170" s="122" t="s">
        <v>1713</v>
      </c>
      <c r="B170" s="107">
        <v>0</v>
      </c>
      <c r="IT170" s="118"/>
      <c r="IU170" s="118"/>
      <c r="IV170" s="118"/>
    </row>
    <row r="171" spans="1:256" s="37" customFormat="1" ht="24" customHeight="1">
      <c r="A171" s="122" t="s">
        <v>1714</v>
      </c>
      <c r="B171" s="107">
        <v>0</v>
      </c>
      <c r="IT171" s="118"/>
      <c r="IU171" s="118"/>
      <c r="IV171" s="118"/>
    </row>
    <row r="172" spans="1:256" s="37" customFormat="1" ht="24" customHeight="1">
      <c r="A172" s="122" t="s">
        <v>1715</v>
      </c>
      <c r="B172" s="107">
        <v>0</v>
      </c>
      <c r="IT172" s="118"/>
      <c r="IU172" s="118"/>
      <c r="IV172" s="118"/>
    </row>
    <row r="173" spans="1:256" s="37" customFormat="1" ht="24" customHeight="1">
      <c r="A173" s="122" t="s">
        <v>1716</v>
      </c>
      <c r="B173" s="107">
        <v>0</v>
      </c>
      <c r="IT173" s="118"/>
      <c r="IU173" s="118"/>
      <c r="IV173" s="118"/>
    </row>
    <row r="174" spans="1:256" s="37" customFormat="1" ht="24" customHeight="1">
      <c r="A174" s="122" t="s">
        <v>1717</v>
      </c>
      <c r="B174" s="107">
        <v>0</v>
      </c>
      <c r="IT174" s="118"/>
      <c r="IU174" s="118"/>
      <c r="IV174" s="118"/>
    </row>
    <row r="175" spans="1:256" s="37" customFormat="1" ht="24" customHeight="1">
      <c r="A175" s="122" t="s">
        <v>1718</v>
      </c>
      <c r="B175" s="107">
        <v>0</v>
      </c>
      <c r="IT175" s="118"/>
      <c r="IU175" s="118"/>
      <c r="IV175" s="118"/>
    </row>
    <row r="176" spans="1:256" s="37" customFormat="1" ht="24" customHeight="1">
      <c r="A176" s="122" t="s">
        <v>1719</v>
      </c>
      <c r="B176" s="107">
        <v>0</v>
      </c>
      <c r="IT176" s="118"/>
      <c r="IU176" s="118"/>
      <c r="IV176" s="118"/>
    </row>
    <row r="177" spans="1:256" s="37" customFormat="1" ht="24" customHeight="1">
      <c r="A177" s="122" t="s">
        <v>1720</v>
      </c>
      <c r="B177" s="107">
        <v>0</v>
      </c>
      <c r="IT177" s="118"/>
      <c r="IU177" s="118"/>
      <c r="IV177" s="118"/>
    </row>
    <row r="178" spans="1:256" s="37" customFormat="1" ht="24" customHeight="1">
      <c r="A178" s="122" t="s">
        <v>1721</v>
      </c>
      <c r="B178" s="107">
        <v>0</v>
      </c>
      <c r="IT178" s="118"/>
      <c r="IU178" s="118"/>
      <c r="IV178" s="118"/>
    </row>
    <row r="179" spans="1:256" s="37" customFormat="1" ht="24" customHeight="1">
      <c r="A179" s="122" t="s">
        <v>1722</v>
      </c>
      <c r="B179" s="107">
        <v>0</v>
      </c>
      <c r="IT179" s="118"/>
      <c r="IU179" s="118"/>
      <c r="IV179" s="118"/>
    </row>
    <row r="180" spans="1:256" s="37" customFormat="1" ht="24" customHeight="1">
      <c r="A180" s="122" t="s">
        <v>1723</v>
      </c>
      <c r="B180" s="107">
        <v>0</v>
      </c>
      <c r="IT180" s="118"/>
      <c r="IU180" s="118"/>
      <c r="IV180" s="118"/>
    </row>
    <row r="181" spans="1:256" s="37" customFormat="1" ht="24" customHeight="1">
      <c r="A181" s="122" t="s">
        <v>1724</v>
      </c>
      <c r="B181" s="107">
        <v>0</v>
      </c>
      <c r="IT181" s="118"/>
      <c r="IU181" s="118"/>
      <c r="IV181" s="118"/>
    </row>
    <row r="182" spans="1:256" s="37" customFormat="1" ht="24" customHeight="1">
      <c r="A182" s="122" t="s">
        <v>1725</v>
      </c>
      <c r="B182" s="107">
        <v>0</v>
      </c>
      <c r="IT182" s="118"/>
      <c r="IU182" s="118"/>
      <c r="IV182" s="118"/>
    </row>
    <row r="183" spans="1:256" s="37" customFormat="1" ht="24" customHeight="1">
      <c r="A183" s="122" t="s">
        <v>1726</v>
      </c>
      <c r="B183" s="107">
        <v>56</v>
      </c>
      <c r="IT183" s="118"/>
      <c r="IU183" s="118"/>
      <c r="IV183" s="118"/>
    </row>
    <row r="184" spans="1:256" s="37" customFormat="1" ht="24" customHeight="1">
      <c r="A184" s="121" t="s">
        <v>289</v>
      </c>
      <c r="B184" s="107">
        <f>B185</f>
        <v>0</v>
      </c>
      <c r="IT184" s="118"/>
      <c r="IU184" s="118"/>
      <c r="IV184" s="118"/>
    </row>
    <row r="185" spans="1:256" s="37" customFormat="1" ht="24" customHeight="1">
      <c r="A185" s="121" t="s">
        <v>1727</v>
      </c>
      <c r="B185" s="107">
        <f>SUM(B186:B202)</f>
        <v>0</v>
      </c>
      <c r="IT185" s="118"/>
      <c r="IU185" s="118"/>
      <c r="IV185" s="118"/>
    </row>
    <row r="186" spans="1:256" s="37" customFormat="1" ht="24" customHeight="1">
      <c r="A186" s="122" t="s">
        <v>1728</v>
      </c>
      <c r="B186" s="107">
        <v>0</v>
      </c>
      <c r="IT186" s="118"/>
      <c r="IU186" s="118"/>
      <c r="IV186" s="118"/>
    </row>
    <row r="187" spans="1:256" s="37" customFormat="1" ht="24" customHeight="1">
      <c r="A187" s="122" t="s">
        <v>1729</v>
      </c>
      <c r="B187" s="107">
        <v>0</v>
      </c>
      <c r="IT187" s="118"/>
      <c r="IU187" s="118"/>
      <c r="IV187" s="118"/>
    </row>
    <row r="188" spans="1:256" s="37" customFormat="1" ht="24" customHeight="1">
      <c r="A188" s="122" t="s">
        <v>1730</v>
      </c>
      <c r="B188" s="107">
        <v>0</v>
      </c>
      <c r="IT188" s="118"/>
      <c r="IU188" s="118"/>
      <c r="IV188" s="118"/>
    </row>
    <row r="189" spans="1:256" s="37" customFormat="1" ht="24" customHeight="1">
      <c r="A189" s="122" t="s">
        <v>1731</v>
      </c>
      <c r="B189" s="107">
        <v>0</v>
      </c>
      <c r="IT189" s="118"/>
      <c r="IU189" s="118"/>
      <c r="IV189" s="118"/>
    </row>
    <row r="190" spans="1:256" s="37" customFormat="1" ht="24" customHeight="1">
      <c r="A190" s="122" t="s">
        <v>1732</v>
      </c>
      <c r="B190" s="107">
        <v>0</v>
      </c>
      <c r="IT190" s="118"/>
      <c r="IU190" s="118"/>
      <c r="IV190" s="118"/>
    </row>
    <row r="191" spans="1:256" s="37" customFormat="1" ht="24" customHeight="1">
      <c r="A191" s="122" t="s">
        <v>1733</v>
      </c>
      <c r="B191" s="107">
        <v>0</v>
      </c>
      <c r="IT191" s="118"/>
      <c r="IU191" s="118"/>
      <c r="IV191" s="118"/>
    </row>
    <row r="192" spans="1:256" s="37" customFormat="1" ht="24" customHeight="1">
      <c r="A192" s="122" t="s">
        <v>1734</v>
      </c>
      <c r="B192" s="107">
        <v>0</v>
      </c>
      <c r="IT192" s="118"/>
      <c r="IU192" s="118"/>
      <c r="IV192" s="118"/>
    </row>
    <row r="193" spans="1:256" s="37" customFormat="1" ht="24" customHeight="1">
      <c r="A193" s="122" t="s">
        <v>1735</v>
      </c>
      <c r="B193" s="107">
        <v>0</v>
      </c>
      <c r="IT193" s="118"/>
      <c r="IU193" s="118"/>
      <c r="IV193" s="118"/>
    </row>
    <row r="194" spans="1:256" s="37" customFormat="1" ht="24" customHeight="1">
      <c r="A194" s="122" t="s">
        <v>1736</v>
      </c>
      <c r="B194" s="107">
        <v>0</v>
      </c>
      <c r="IT194" s="118"/>
      <c r="IU194" s="118"/>
      <c r="IV194" s="118"/>
    </row>
    <row r="195" spans="1:256" s="37" customFormat="1" ht="24" customHeight="1">
      <c r="A195" s="122" t="s">
        <v>1737</v>
      </c>
      <c r="B195" s="107">
        <v>0</v>
      </c>
      <c r="IT195" s="118"/>
      <c r="IU195" s="118"/>
      <c r="IV195" s="118"/>
    </row>
    <row r="196" spans="1:256" s="37" customFormat="1" ht="24" customHeight="1">
      <c r="A196" s="122" t="s">
        <v>1738</v>
      </c>
      <c r="B196" s="107">
        <v>0</v>
      </c>
      <c r="IT196" s="118"/>
      <c r="IU196" s="118"/>
      <c r="IV196" s="118"/>
    </row>
    <row r="197" spans="1:256" s="37" customFormat="1" ht="24" customHeight="1">
      <c r="A197" s="122" t="s">
        <v>1739</v>
      </c>
      <c r="B197" s="107">
        <v>0</v>
      </c>
      <c r="IT197" s="118"/>
      <c r="IU197" s="118"/>
      <c r="IV197" s="118"/>
    </row>
    <row r="198" spans="1:256" s="37" customFormat="1" ht="24" customHeight="1">
      <c r="A198" s="122" t="s">
        <v>1740</v>
      </c>
      <c r="B198" s="107">
        <v>0</v>
      </c>
      <c r="IT198" s="118"/>
      <c r="IU198" s="118"/>
      <c r="IV198" s="118"/>
    </row>
    <row r="199" spans="1:256" s="37" customFormat="1" ht="24" customHeight="1">
      <c r="A199" s="122" t="s">
        <v>1741</v>
      </c>
      <c r="B199" s="107">
        <v>0</v>
      </c>
      <c r="IT199" s="118"/>
      <c r="IU199" s="118"/>
      <c r="IV199" s="118"/>
    </row>
    <row r="200" spans="1:256" s="37" customFormat="1" ht="24" customHeight="1">
      <c r="A200" s="122" t="s">
        <v>1742</v>
      </c>
      <c r="B200" s="107">
        <v>0</v>
      </c>
      <c r="IT200" s="118"/>
      <c r="IU200" s="118"/>
      <c r="IV200" s="118"/>
    </row>
    <row r="201" spans="1:256" s="37" customFormat="1" ht="24" customHeight="1">
      <c r="A201" s="122" t="s">
        <v>1743</v>
      </c>
      <c r="B201" s="107">
        <v>0</v>
      </c>
      <c r="IT201" s="118"/>
      <c r="IU201" s="118"/>
      <c r="IV201" s="118"/>
    </row>
    <row r="202" spans="1:256" s="37" customFormat="1" ht="24" customHeight="1">
      <c r="A202" s="122" t="s">
        <v>1744</v>
      </c>
      <c r="B202" s="107">
        <v>0</v>
      </c>
      <c r="IT202" s="118"/>
      <c r="IU202" s="118"/>
      <c r="IV202" s="118"/>
    </row>
    <row r="203" spans="1:256" s="37" customFormat="1" ht="24" customHeight="1">
      <c r="A203" s="123" t="s">
        <v>1596</v>
      </c>
      <c r="B203" s="107">
        <f>SUM(B204,B217)</f>
        <v>4100</v>
      </c>
      <c r="IT203" s="118"/>
      <c r="IU203" s="118"/>
      <c r="IV203" s="118"/>
    </row>
    <row r="204" spans="1:256" s="37" customFormat="1" ht="24" customHeight="1">
      <c r="A204" s="123" t="s">
        <v>1393</v>
      </c>
      <c r="B204" s="107">
        <f>SUM(B205:B216)</f>
        <v>4100</v>
      </c>
      <c r="IT204" s="118"/>
      <c r="IU204" s="118"/>
      <c r="IV204" s="118"/>
    </row>
    <row r="205" spans="1:256" s="37" customFormat="1" ht="24" customHeight="1">
      <c r="A205" s="124" t="s">
        <v>1745</v>
      </c>
      <c r="B205" s="107">
        <v>0</v>
      </c>
      <c r="IT205" s="118"/>
      <c r="IU205" s="118"/>
      <c r="IV205" s="118"/>
    </row>
    <row r="206" spans="1:256" s="37" customFormat="1" ht="24" customHeight="1">
      <c r="A206" s="124" t="s">
        <v>1746</v>
      </c>
      <c r="B206" s="107">
        <v>2200</v>
      </c>
      <c r="IT206" s="118"/>
      <c r="IU206" s="118"/>
      <c r="IV206" s="118"/>
    </row>
    <row r="207" spans="1:256" s="37" customFormat="1" ht="24" customHeight="1">
      <c r="A207" s="124" t="s">
        <v>1747</v>
      </c>
      <c r="B207" s="107">
        <v>0</v>
      </c>
      <c r="IT207" s="118"/>
      <c r="IU207" s="118"/>
      <c r="IV207" s="118"/>
    </row>
    <row r="208" spans="1:256" s="37" customFormat="1" ht="24" customHeight="1">
      <c r="A208" s="124" t="s">
        <v>1748</v>
      </c>
      <c r="B208" s="107">
        <v>0</v>
      </c>
      <c r="IT208" s="118"/>
      <c r="IU208" s="118"/>
      <c r="IV208" s="118"/>
    </row>
    <row r="209" spans="1:256" s="37" customFormat="1" ht="24" customHeight="1">
      <c r="A209" s="124" t="s">
        <v>1749</v>
      </c>
      <c r="B209" s="107">
        <v>300</v>
      </c>
      <c r="IT209" s="118"/>
      <c r="IU209" s="118"/>
      <c r="IV209" s="118"/>
    </row>
    <row r="210" spans="1:256" s="37" customFormat="1" ht="24" customHeight="1">
      <c r="A210" s="124" t="s">
        <v>1750</v>
      </c>
      <c r="B210" s="107">
        <v>0</v>
      </c>
      <c r="IT210" s="118"/>
      <c r="IU210" s="118"/>
      <c r="IV210" s="118"/>
    </row>
    <row r="211" spans="1:256" s="37" customFormat="1" ht="21" customHeight="1">
      <c r="A211" s="124" t="s">
        <v>1751</v>
      </c>
      <c r="B211" s="107">
        <v>0</v>
      </c>
      <c r="IT211" s="118"/>
      <c r="IU211" s="118"/>
      <c r="IV211" s="118"/>
    </row>
    <row r="212" spans="1:256" s="37" customFormat="1" ht="21" customHeight="1">
      <c r="A212" s="124" t="s">
        <v>1752</v>
      </c>
      <c r="B212" s="107">
        <v>0</v>
      </c>
      <c r="IT212" s="118"/>
      <c r="IU212" s="118"/>
      <c r="IV212" s="118"/>
    </row>
    <row r="213" spans="1:256" s="37" customFormat="1" ht="21" customHeight="1">
      <c r="A213" s="124" t="s">
        <v>1753</v>
      </c>
      <c r="B213" s="107">
        <v>0</v>
      </c>
      <c r="IT213" s="118"/>
      <c r="IU213" s="118"/>
      <c r="IV213" s="118"/>
    </row>
    <row r="214" spans="1:256" s="37" customFormat="1" ht="21" customHeight="1">
      <c r="A214" s="124" t="s">
        <v>1754</v>
      </c>
      <c r="B214" s="107">
        <v>0</v>
      </c>
      <c r="IT214" s="118"/>
      <c r="IU214" s="118"/>
      <c r="IV214" s="118"/>
    </row>
    <row r="215" spans="1:256" s="37" customFormat="1" ht="21" customHeight="1">
      <c r="A215" s="124" t="s">
        <v>1755</v>
      </c>
      <c r="B215" s="107">
        <v>0</v>
      </c>
      <c r="IT215" s="118"/>
      <c r="IU215" s="118"/>
      <c r="IV215" s="118"/>
    </row>
    <row r="216" spans="1:256" s="37" customFormat="1" ht="21" customHeight="1">
      <c r="A216" s="124" t="s">
        <v>1756</v>
      </c>
      <c r="B216" s="107">
        <v>1600</v>
      </c>
      <c r="IT216" s="118"/>
      <c r="IU216" s="118"/>
      <c r="IV216" s="118"/>
    </row>
    <row r="217" spans="1:256" s="37" customFormat="1" ht="21" customHeight="1">
      <c r="A217" s="123" t="s">
        <v>1757</v>
      </c>
      <c r="B217" s="107">
        <f>SUM(B218:B223)</f>
        <v>0</v>
      </c>
      <c r="IT217" s="118"/>
      <c r="IU217" s="118"/>
      <c r="IV217" s="118"/>
    </row>
    <row r="218" spans="1:256" s="37" customFormat="1" ht="21" customHeight="1">
      <c r="A218" s="124" t="s">
        <v>1200</v>
      </c>
      <c r="B218" s="107">
        <v>0</v>
      </c>
      <c r="IT218" s="118"/>
      <c r="IU218" s="118"/>
      <c r="IV218" s="118"/>
    </row>
    <row r="219" spans="1:256" s="37" customFormat="1" ht="21" customHeight="1">
      <c r="A219" s="124" t="s">
        <v>1236</v>
      </c>
      <c r="B219" s="107">
        <v>0</v>
      </c>
      <c r="IT219" s="118"/>
      <c r="IU219" s="118"/>
      <c r="IV219" s="118"/>
    </row>
    <row r="220" spans="1:256" s="37" customFormat="1" ht="21" customHeight="1">
      <c r="A220" s="124" t="s">
        <v>1117</v>
      </c>
      <c r="B220" s="107">
        <v>0</v>
      </c>
      <c r="IT220" s="118"/>
      <c r="IU220" s="118"/>
      <c r="IV220" s="118"/>
    </row>
    <row r="221" spans="1:256" s="37" customFormat="1" ht="21" customHeight="1">
      <c r="A221" s="124" t="s">
        <v>1758</v>
      </c>
      <c r="B221" s="107">
        <v>0</v>
      </c>
      <c r="IT221" s="118"/>
      <c r="IU221" s="118"/>
      <c r="IV221" s="118"/>
    </row>
    <row r="222" spans="1:256" s="37" customFormat="1" ht="21" customHeight="1">
      <c r="A222" s="124" t="s">
        <v>1759</v>
      </c>
      <c r="B222" s="107">
        <v>0</v>
      </c>
      <c r="IT222" s="118"/>
      <c r="IU222" s="118"/>
      <c r="IV222" s="118"/>
    </row>
    <row r="223" spans="1:256" s="37" customFormat="1" ht="21" customHeight="1">
      <c r="A223" s="124" t="s">
        <v>1760</v>
      </c>
      <c r="B223" s="107">
        <v>0</v>
      </c>
      <c r="IT223" s="118"/>
      <c r="IU223" s="118"/>
      <c r="IV223" s="118"/>
    </row>
    <row r="224" spans="254:256" s="37" customFormat="1" ht="21" customHeight="1">
      <c r="IT224" s="118"/>
      <c r="IU224" s="118"/>
      <c r="IV224" s="118"/>
    </row>
    <row r="225" spans="254:256" s="37" customFormat="1" ht="21" customHeight="1">
      <c r="IT225" s="118"/>
      <c r="IU225" s="118"/>
      <c r="IV225" s="118"/>
    </row>
    <row r="226" spans="254:256" s="37" customFormat="1" ht="21" customHeight="1">
      <c r="IT226" s="118"/>
      <c r="IU226" s="118"/>
      <c r="IV226" s="118"/>
    </row>
    <row r="227" spans="254:256" s="37" customFormat="1" ht="21" customHeight="1">
      <c r="IT227" s="118"/>
      <c r="IU227" s="118"/>
      <c r="IV227" s="118"/>
    </row>
    <row r="228" spans="254:256" s="37" customFormat="1" ht="21" customHeight="1">
      <c r="IT228" s="118"/>
      <c r="IU228" s="118"/>
      <c r="IV228" s="118"/>
    </row>
    <row r="229" spans="254:256" s="37" customFormat="1" ht="21" customHeight="1">
      <c r="IT229" s="118"/>
      <c r="IU229" s="118"/>
      <c r="IV229" s="118"/>
    </row>
    <row r="230" spans="254:256" s="37" customFormat="1" ht="21" customHeight="1">
      <c r="IT230" s="118"/>
      <c r="IU230" s="118"/>
      <c r="IV230" s="118"/>
    </row>
    <row r="231" spans="254:256" s="37" customFormat="1" ht="21" customHeight="1">
      <c r="IT231" s="118"/>
      <c r="IU231" s="118"/>
      <c r="IV231" s="118"/>
    </row>
    <row r="232" spans="254:256" s="37" customFormat="1" ht="21" customHeight="1">
      <c r="IT232" s="118"/>
      <c r="IU232" s="118"/>
      <c r="IV232" s="118"/>
    </row>
    <row r="233" spans="254:256" s="37" customFormat="1" ht="21" customHeight="1">
      <c r="IT233" s="118"/>
      <c r="IU233" s="118"/>
      <c r="IV233" s="118"/>
    </row>
    <row r="234" spans="254:256" s="37" customFormat="1" ht="21" customHeight="1">
      <c r="IT234" s="118"/>
      <c r="IU234" s="118"/>
      <c r="IV234" s="118"/>
    </row>
    <row r="235" spans="254:256" s="37" customFormat="1" ht="14.25">
      <c r="IT235" s="118"/>
      <c r="IU235" s="118"/>
      <c r="IV235" s="118"/>
    </row>
    <row r="236" spans="254:256" s="37" customFormat="1" ht="14.25">
      <c r="IT236" s="118"/>
      <c r="IU236" s="118"/>
      <c r="IV236" s="118"/>
    </row>
    <row r="237" spans="254:256" s="37" customFormat="1" ht="14.25">
      <c r="IT237" s="118"/>
      <c r="IU237" s="118"/>
      <c r="IV237" s="118"/>
    </row>
    <row r="238" spans="254:256" s="37" customFormat="1" ht="14.25">
      <c r="IT238" s="118"/>
      <c r="IU238" s="118"/>
      <c r="IV238" s="118"/>
    </row>
    <row r="239" spans="254:256" s="37" customFormat="1" ht="14.25">
      <c r="IT239" s="118"/>
      <c r="IU239" s="118"/>
      <c r="IV239" s="118"/>
    </row>
    <row r="240" spans="254:256" s="37" customFormat="1" ht="14.25">
      <c r="IT240" s="118"/>
      <c r="IU240" s="118"/>
      <c r="IV240" s="118"/>
    </row>
    <row r="241" spans="254:256" s="37" customFormat="1" ht="14.25">
      <c r="IT241" s="118"/>
      <c r="IU241" s="118"/>
      <c r="IV241" s="118"/>
    </row>
    <row r="242" spans="254:256" s="37" customFormat="1" ht="14.25">
      <c r="IT242" s="118"/>
      <c r="IU242" s="118"/>
      <c r="IV242" s="118"/>
    </row>
    <row r="243" spans="254:256" s="37" customFormat="1" ht="14.25">
      <c r="IT243" s="118"/>
      <c r="IU243" s="118"/>
      <c r="IV243" s="118"/>
    </row>
    <row r="244" spans="254:256" s="37" customFormat="1" ht="14.25">
      <c r="IT244" s="118"/>
      <c r="IU244" s="118"/>
      <c r="IV244" s="118"/>
    </row>
    <row r="245" spans="254:256" s="37" customFormat="1" ht="14.25">
      <c r="IT245" s="118"/>
      <c r="IU245" s="118"/>
      <c r="IV245" s="118"/>
    </row>
    <row r="246" spans="254:256" s="37" customFormat="1" ht="14.25">
      <c r="IT246" s="118"/>
      <c r="IU246" s="118"/>
      <c r="IV246" s="118"/>
    </row>
    <row r="247" spans="254:256" s="37" customFormat="1" ht="14.25">
      <c r="IT247" s="118"/>
      <c r="IU247" s="118"/>
      <c r="IV247" s="118"/>
    </row>
    <row r="248" spans="254:256" s="37" customFormat="1" ht="14.25">
      <c r="IT248" s="118"/>
      <c r="IU248" s="118"/>
      <c r="IV248" s="118"/>
    </row>
    <row r="249" spans="254:256" s="37" customFormat="1" ht="14.25">
      <c r="IT249" s="118"/>
      <c r="IU249" s="118"/>
      <c r="IV249" s="118"/>
    </row>
    <row r="250" spans="254:256" s="37" customFormat="1" ht="14.25">
      <c r="IT250" s="118"/>
      <c r="IU250" s="118"/>
      <c r="IV250" s="118"/>
    </row>
    <row r="251" spans="254:256" s="37" customFormat="1" ht="14.25">
      <c r="IT251" s="118"/>
      <c r="IU251" s="118"/>
      <c r="IV251" s="118"/>
    </row>
    <row r="252" spans="254:256" s="37" customFormat="1" ht="14.25">
      <c r="IT252" s="118"/>
      <c r="IU252" s="118"/>
      <c r="IV252" s="118"/>
    </row>
    <row r="253" spans="254:256" s="37" customFormat="1" ht="14.25">
      <c r="IT253" s="118"/>
      <c r="IU253" s="118"/>
      <c r="IV253" s="118"/>
    </row>
    <row r="254" spans="254:256" s="37" customFormat="1" ht="14.25">
      <c r="IT254" s="118"/>
      <c r="IU254" s="118"/>
      <c r="IV254" s="118"/>
    </row>
    <row r="255" spans="254:256" s="37" customFormat="1" ht="14.25">
      <c r="IT255" s="118"/>
      <c r="IU255" s="118"/>
      <c r="IV255" s="118"/>
    </row>
    <row r="256" spans="254:256" s="37" customFormat="1" ht="14.25">
      <c r="IT256" s="118"/>
      <c r="IU256" s="118"/>
      <c r="IV256" s="118"/>
    </row>
    <row r="257" spans="254:256" s="37" customFormat="1" ht="14.25">
      <c r="IT257" s="118"/>
      <c r="IU257" s="118"/>
      <c r="IV257" s="118"/>
    </row>
    <row r="258" spans="254:256" s="37" customFormat="1" ht="14.25">
      <c r="IT258" s="118"/>
      <c r="IU258" s="118"/>
      <c r="IV258" s="118"/>
    </row>
    <row r="259" spans="254:256" s="37" customFormat="1" ht="14.25">
      <c r="IT259" s="118"/>
      <c r="IU259" s="118"/>
      <c r="IV259" s="118"/>
    </row>
    <row r="260" spans="254:256" s="37" customFormat="1" ht="14.25">
      <c r="IT260" s="118"/>
      <c r="IU260" s="118"/>
      <c r="IV260" s="118"/>
    </row>
    <row r="261" spans="254:256" s="37" customFormat="1" ht="14.25">
      <c r="IT261" s="118"/>
      <c r="IU261" s="118"/>
      <c r="IV261" s="118"/>
    </row>
    <row r="262" spans="254:256" s="37" customFormat="1" ht="14.25">
      <c r="IT262" s="118"/>
      <c r="IU262" s="118"/>
      <c r="IV262" s="118"/>
    </row>
    <row r="263" spans="254:256" s="37" customFormat="1" ht="14.25">
      <c r="IT263" s="118"/>
      <c r="IU263" s="118"/>
      <c r="IV263" s="118"/>
    </row>
    <row r="264" spans="254:256" s="37" customFormat="1" ht="14.25">
      <c r="IT264" s="118"/>
      <c r="IU264" s="118"/>
      <c r="IV264" s="118"/>
    </row>
    <row r="265" spans="254:256" s="37" customFormat="1" ht="14.25">
      <c r="IT265" s="118"/>
      <c r="IU265" s="118"/>
      <c r="IV265" s="118"/>
    </row>
    <row r="266" spans="254:256" s="37" customFormat="1" ht="14.25">
      <c r="IT266" s="118"/>
      <c r="IU266" s="118"/>
      <c r="IV266" s="118"/>
    </row>
    <row r="267" spans="254:256" s="37" customFormat="1" ht="14.25">
      <c r="IT267" s="118"/>
      <c r="IU267" s="118"/>
      <c r="IV267" s="118"/>
    </row>
    <row r="268" spans="254:256" s="37" customFormat="1" ht="14.25">
      <c r="IT268" s="118"/>
      <c r="IU268" s="118"/>
      <c r="IV268" s="118"/>
    </row>
    <row r="269" spans="254:256" s="37" customFormat="1" ht="14.25">
      <c r="IT269" s="118"/>
      <c r="IU269" s="118"/>
      <c r="IV269" s="118"/>
    </row>
    <row r="270" spans="254:256" s="37" customFormat="1" ht="14.25">
      <c r="IT270" s="118"/>
      <c r="IU270" s="118"/>
      <c r="IV270" s="118"/>
    </row>
    <row r="271" spans="254:256" s="37" customFormat="1" ht="14.25">
      <c r="IT271" s="118"/>
      <c r="IU271" s="118"/>
      <c r="IV271" s="118"/>
    </row>
    <row r="272" spans="254:256" s="37" customFormat="1" ht="14.25">
      <c r="IT272" s="118"/>
      <c r="IU272" s="118"/>
      <c r="IV272" s="118"/>
    </row>
    <row r="273" spans="254:256" s="37" customFormat="1" ht="14.25">
      <c r="IT273" s="118"/>
      <c r="IU273" s="118"/>
      <c r="IV273" s="118"/>
    </row>
    <row r="274" spans="254:256" s="37" customFormat="1" ht="14.25">
      <c r="IT274" s="118"/>
      <c r="IU274" s="118"/>
      <c r="IV274" s="118"/>
    </row>
    <row r="275" spans="254:256" s="37" customFormat="1" ht="14.25">
      <c r="IT275" s="118"/>
      <c r="IU275" s="118"/>
      <c r="IV275" s="118"/>
    </row>
    <row r="276" spans="254:256" s="37" customFormat="1" ht="14.25">
      <c r="IT276" s="118"/>
      <c r="IU276" s="118"/>
      <c r="IV276" s="118"/>
    </row>
    <row r="277" spans="254:256" s="37" customFormat="1" ht="14.25">
      <c r="IT277" s="118"/>
      <c r="IU277" s="118"/>
      <c r="IV277" s="118"/>
    </row>
    <row r="278" spans="254:256" s="37" customFormat="1" ht="14.25">
      <c r="IT278" s="118"/>
      <c r="IU278" s="118"/>
      <c r="IV278" s="118"/>
    </row>
    <row r="279" spans="254:256" s="37" customFormat="1" ht="14.25">
      <c r="IT279" s="118"/>
      <c r="IU279" s="118"/>
      <c r="IV279" s="118"/>
    </row>
    <row r="280" spans="254:256" s="37" customFormat="1" ht="14.25">
      <c r="IT280" s="118"/>
      <c r="IU280" s="118"/>
      <c r="IV280" s="118"/>
    </row>
    <row r="281" spans="254:256" s="37" customFormat="1" ht="14.25">
      <c r="IT281" s="118"/>
      <c r="IU281" s="118"/>
      <c r="IV281" s="118"/>
    </row>
    <row r="282" spans="254:256" s="37" customFormat="1" ht="14.25">
      <c r="IT282" s="118"/>
      <c r="IU282" s="118"/>
      <c r="IV282" s="118"/>
    </row>
    <row r="283" spans="254:256" s="37" customFormat="1" ht="14.25">
      <c r="IT283" s="118"/>
      <c r="IU283" s="118"/>
      <c r="IV283" s="118"/>
    </row>
    <row r="284" spans="254:256" s="37" customFormat="1" ht="14.25">
      <c r="IT284" s="118"/>
      <c r="IU284" s="118"/>
      <c r="IV284" s="118"/>
    </row>
    <row r="285" spans="254:256" s="37" customFormat="1" ht="14.25">
      <c r="IT285" s="118"/>
      <c r="IU285" s="118"/>
      <c r="IV285" s="118"/>
    </row>
    <row r="286" spans="254:256" s="37" customFormat="1" ht="14.25">
      <c r="IT286" s="118"/>
      <c r="IU286" s="118"/>
      <c r="IV286" s="118"/>
    </row>
    <row r="287" spans="254:256" s="37" customFormat="1" ht="14.25">
      <c r="IT287" s="118"/>
      <c r="IU287" s="118"/>
      <c r="IV287" s="118"/>
    </row>
    <row r="288" spans="254:256" s="37" customFormat="1" ht="14.25">
      <c r="IT288" s="118"/>
      <c r="IU288" s="118"/>
      <c r="IV288" s="118"/>
    </row>
    <row r="289" spans="254:256" s="37" customFormat="1" ht="14.25">
      <c r="IT289" s="118"/>
      <c r="IU289" s="118"/>
      <c r="IV289" s="118"/>
    </row>
    <row r="290" spans="254:256" s="37" customFormat="1" ht="14.25">
      <c r="IT290" s="118"/>
      <c r="IU290" s="118"/>
      <c r="IV290" s="118"/>
    </row>
    <row r="291" spans="254:256" s="37" customFormat="1" ht="14.25">
      <c r="IT291" s="118"/>
      <c r="IU291" s="118"/>
      <c r="IV291" s="118"/>
    </row>
    <row r="292" spans="254:256" s="37" customFormat="1" ht="14.25">
      <c r="IT292" s="118"/>
      <c r="IU292" s="118"/>
      <c r="IV292" s="118"/>
    </row>
    <row r="293" spans="254:256" s="37" customFormat="1" ht="14.25">
      <c r="IT293" s="118"/>
      <c r="IU293" s="118"/>
      <c r="IV293" s="118"/>
    </row>
    <row r="294" spans="254:256" s="37" customFormat="1" ht="14.25">
      <c r="IT294" s="118"/>
      <c r="IU294" s="118"/>
      <c r="IV294" s="118"/>
    </row>
    <row r="295" spans="254:256" s="37" customFormat="1" ht="14.25">
      <c r="IT295" s="118"/>
      <c r="IU295" s="118"/>
      <c r="IV295" s="118"/>
    </row>
    <row r="296" spans="254:256" s="37" customFormat="1" ht="14.25">
      <c r="IT296" s="118"/>
      <c r="IU296" s="118"/>
      <c r="IV296" s="118"/>
    </row>
    <row r="297" spans="254:256" s="37" customFormat="1" ht="14.25">
      <c r="IT297" s="118"/>
      <c r="IU297" s="118"/>
      <c r="IV297" s="118"/>
    </row>
    <row r="298" spans="254:256" s="37" customFormat="1" ht="14.25">
      <c r="IT298" s="118"/>
      <c r="IU298" s="118"/>
      <c r="IV298" s="118"/>
    </row>
    <row r="299" spans="254:256" s="37" customFormat="1" ht="14.25">
      <c r="IT299" s="118"/>
      <c r="IU299" s="118"/>
      <c r="IV299" s="118"/>
    </row>
    <row r="300" spans="254:256" s="37" customFormat="1" ht="14.25">
      <c r="IT300" s="118"/>
      <c r="IU300" s="118"/>
      <c r="IV300" s="118"/>
    </row>
    <row r="301" spans="254:256" s="37" customFormat="1" ht="14.25">
      <c r="IT301" s="118"/>
      <c r="IU301" s="118"/>
      <c r="IV301" s="118"/>
    </row>
    <row r="302" spans="254:256" s="37" customFormat="1" ht="14.25">
      <c r="IT302" s="118"/>
      <c r="IU302" s="118"/>
      <c r="IV302" s="118"/>
    </row>
    <row r="303" spans="254:256" s="37" customFormat="1" ht="14.25">
      <c r="IT303" s="118"/>
      <c r="IU303" s="118"/>
      <c r="IV303" s="118"/>
    </row>
    <row r="304" spans="254:256" s="37" customFormat="1" ht="14.25">
      <c r="IT304" s="118"/>
      <c r="IU304" s="118"/>
      <c r="IV304" s="118"/>
    </row>
    <row r="305" spans="254:256" s="37" customFormat="1" ht="14.25">
      <c r="IT305" s="118"/>
      <c r="IU305" s="118"/>
      <c r="IV305" s="118"/>
    </row>
    <row r="306" spans="254:256" s="37" customFormat="1" ht="14.25">
      <c r="IT306" s="118"/>
      <c r="IU306" s="118"/>
      <c r="IV306" s="118"/>
    </row>
    <row r="307" spans="254:256" s="37" customFormat="1" ht="14.25">
      <c r="IT307" s="118"/>
      <c r="IU307" s="118"/>
      <c r="IV307" s="118"/>
    </row>
    <row r="308" spans="254:256" s="37" customFormat="1" ht="14.25">
      <c r="IT308" s="118"/>
      <c r="IU308" s="118"/>
      <c r="IV308" s="118"/>
    </row>
    <row r="309" spans="254:256" s="37" customFormat="1" ht="14.25">
      <c r="IT309" s="118"/>
      <c r="IU309" s="118"/>
      <c r="IV309" s="118"/>
    </row>
    <row r="310" spans="254:256" s="37" customFormat="1" ht="14.25">
      <c r="IT310" s="118"/>
      <c r="IU310" s="118"/>
      <c r="IV310" s="118"/>
    </row>
    <row r="311" spans="254:256" s="37" customFormat="1" ht="14.25">
      <c r="IT311" s="118"/>
      <c r="IU311" s="118"/>
      <c r="IV311" s="118"/>
    </row>
    <row r="312" spans="254:256" s="37" customFormat="1" ht="14.25">
      <c r="IT312" s="118"/>
      <c r="IU312" s="118"/>
      <c r="IV312" s="118"/>
    </row>
    <row r="313" spans="254:256" s="37" customFormat="1" ht="14.25">
      <c r="IT313" s="118"/>
      <c r="IU313" s="118"/>
      <c r="IV313" s="118"/>
    </row>
    <row r="314" spans="254:256" s="37" customFormat="1" ht="14.25">
      <c r="IT314" s="118"/>
      <c r="IU314" s="118"/>
      <c r="IV314" s="118"/>
    </row>
    <row r="315" spans="254:256" s="37" customFormat="1" ht="14.25">
      <c r="IT315" s="118"/>
      <c r="IU315" s="118"/>
      <c r="IV315" s="118"/>
    </row>
    <row r="316" spans="254:256" s="37" customFormat="1" ht="14.25">
      <c r="IT316" s="118"/>
      <c r="IU316" s="118"/>
      <c r="IV316" s="118"/>
    </row>
    <row r="317" spans="254:256" s="37" customFormat="1" ht="14.25">
      <c r="IT317" s="118"/>
      <c r="IU317" s="118"/>
      <c r="IV317" s="118"/>
    </row>
    <row r="318" spans="254:256" s="37" customFormat="1" ht="14.25">
      <c r="IT318" s="118"/>
      <c r="IU318" s="118"/>
      <c r="IV318" s="118"/>
    </row>
    <row r="319" spans="254:256" s="37" customFormat="1" ht="14.25">
      <c r="IT319" s="118"/>
      <c r="IU319" s="118"/>
      <c r="IV319" s="118"/>
    </row>
    <row r="320" spans="254:256" s="37" customFormat="1" ht="14.25">
      <c r="IT320" s="118"/>
      <c r="IU320" s="118"/>
      <c r="IV320" s="118"/>
    </row>
    <row r="321" spans="254:256" s="37" customFormat="1" ht="14.25">
      <c r="IT321" s="118"/>
      <c r="IU321" s="118"/>
      <c r="IV321" s="118"/>
    </row>
    <row r="322" spans="254:256" s="37" customFormat="1" ht="14.25">
      <c r="IT322" s="118"/>
      <c r="IU322" s="118"/>
      <c r="IV322" s="118"/>
    </row>
    <row r="323" spans="254:256" s="37" customFormat="1" ht="14.25">
      <c r="IT323" s="118"/>
      <c r="IU323" s="118"/>
      <c r="IV323" s="118"/>
    </row>
    <row r="324" spans="254:256" s="37" customFormat="1" ht="14.25">
      <c r="IT324" s="118"/>
      <c r="IU324" s="118"/>
      <c r="IV324" s="118"/>
    </row>
    <row r="325" spans="254:256" s="37" customFormat="1" ht="14.25">
      <c r="IT325" s="118"/>
      <c r="IU325" s="118"/>
      <c r="IV325" s="118"/>
    </row>
    <row r="326" spans="254:256" s="37" customFormat="1" ht="14.25">
      <c r="IT326" s="118"/>
      <c r="IU326" s="118"/>
      <c r="IV326" s="118"/>
    </row>
    <row r="327" spans="254:256" s="37" customFormat="1" ht="14.25">
      <c r="IT327" s="118"/>
      <c r="IU327" s="118"/>
      <c r="IV327" s="118"/>
    </row>
    <row r="328" spans="254:256" s="37" customFormat="1" ht="14.25">
      <c r="IT328" s="118"/>
      <c r="IU328" s="118"/>
      <c r="IV328" s="118"/>
    </row>
    <row r="329" spans="254:256" s="37" customFormat="1" ht="14.25">
      <c r="IT329" s="118"/>
      <c r="IU329" s="118"/>
      <c r="IV329" s="118"/>
    </row>
    <row r="330" spans="254:256" s="37" customFormat="1" ht="14.25">
      <c r="IT330" s="118"/>
      <c r="IU330" s="118"/>
      <c r="IV330" s="118"/>
    </row>
    <row r="331" spans="254:256" s="37" customFormat="1" ht="14.25">
      <c r="IT331" s="118"/>
      <c r="IU331" s="118"/>
      <c r="IV331" s="118"/>
    </row>
    <row r="332" spans="254:256" s="37" customFormat="1" ht="14.25">
      <c r="IT332" s="118"/>
      <c r="IU332" s="118"/>
      <c r="IV332" s="118"/>
    </row>
    <row r="333" spans="254:256" s="37" customFormat="1" ht="14.25">
      <c r="IT333" s="118"/>
      <c r="IU333" s="118"/>
      <c r="IV333" s="118"/>
    </row>
    <row r="334" spans="254:256" s="37" customFormat="1" ht="14.25">
      <c r="IT334" s="118"/>
      <c r="IU334" s="118"/>
      <c r="IV334" s="118"/>
    </row>
    <row r="335" spans="254:256" s="37" customFormat="1" ht="14.25">
      <c r="IT335" s="118"/>
      <c r="IU335" s="118"/>
      <c r="IV335" s="118"/>
    </row>
    <row r="336" spans="254:256" s="37" customFormat="1" ht="14.25">
      <c r="IT336" s="118"/>
      <c r="IU336" s="118"/>
      <c r="IV336" s="118"/>
    </row>
    <row r="337" spans="254:256" s="37" customFormat="1" ht="14.25">
      <c r="IT337" s="118"/>
      <c r="IU337" s="118"/>
      <c r="IV337" s="118"/>
    </row>
    <row r="338" spans="254:256" s="37" customFormat="1" ht="14.25">
      <c r="IT338" s="118"/>
      <c r="IU338" s="118"/>
      <c r="IV338" s="118"/>
    </row>
    <row r="339" spans="254:256" s="37" customFormat="1" ht="14.25">
      <c r="IT339" s="118"/>
      <c r="IU339" s="118"/>
      <c r="IV339" s="118"/>
    </row>
    <row r="340" spans="254:256" s="37" customFormat="1" ht="14.25">
      <c r="IT340" s="118"/>
      <c r="IU340" s="118"/>
      <c r="IV340" s="118"/>
    </row>
    <row r="341" spans="254:256" s="37" customFormat="1" ht="14.25">
      <c r="IT341" s="118"/>
      <c r="IU341" s="118"/>
      <c r="IV341" s="118"/>
    </row>
    <row r="342" spans="254:256" s="37" customFormat="1" ht="14.25">
      <c r="IT342" s="118"/>
      <c r="IU342" s="118"/>
      <c r="IV342" s="118"/>
    </row>
    <row r="343" spans="254:256" s="37" customFormat="1" ht="14.25">
      <c r="IT343" s="118"/>
      <c r="IU343" s="118"/>
      <c r="IV343" s="118"/>
    </row>
    <row r="344" spans="254:256" s="37" customFormat="1" ht="14.25">
      <c r="IT344" s="118"/>
      <c r="IU344" s="118"/>
      <c r="IV344" s="118"/>
    </row>
    <row r="345" spans="254:256" s="37" customFormat="1" ht="14.25">
      <c r="IT345" s="118"/>
      <c r="IU345" s="118"/>
      <c r="IV345" s="118"/>
    </row>
    <row r="346" spans="254:256" s="37" customFormat="1" ht="14.25">
      <c r="IT346" s="118"/>
      <c r="IU346" s="118"/>
      <c r="IV346" s="118"/>
    </row>
    <row r="347" spans="254:256" s="37" customFormat="1" ht="14.25">
      <c r="IT347" s="118"/>
      <c r="IU347" s="118"/>
      <c r="IV347" s="118"/>
    </row>
    <row r="348" spans="254:256" s="37" customFormat="1" ht="14.25">
      <c r="IT348" s="118"/>
      <c r="IU348" s="118"/>
      <c r="IV348" s="118"/>
    </row>
    <row r="349" spans="254:256" s="37" customFormat="1" ht="14.25">
      <c r="IT349" s="118"/>
      <c r="IU349" s="118"/>
      <c r="IV349" s="118"/>
    </row>
    <row r="350" spans="254:256" s="37" customFormat="1" ht="14.25">
      <c r="IT350" s="118"/>
      <c r="IU350" s="118"/>
      <c r="IV350" s="118"/>
    </row>
    <row r="351" spans="254:256" s="37" customFormat="1" ht="14.25">
      <c r="IT351" s="118"/>
      <c r="IU351" s="118"/>
      <c r="IV351" s="118"/>
    </row>
    <row r="352" spans="254:256" s="37" customFormat="1" ht="14.25">
      <c r="IT352" s="118"/>
      <c r="IU352" s="118"/>
      <c r="IV352" s="118"/>
    </row>
    <row r="353" spans="254:256" s="37" customFormat="1" ht="14.25">
      <c r="IT353" s="118"/>
      <c r="IU353" s="118"/>
      <c r="IV353" s="118"/>
    </row>
    <row r="354" spans="254:256" s="37" customFormat="1" ht="14.25">
      <c r="IT354" s="118"/>
      <c r="IU354" s="118"/>
      <c r="IV354" s="118"/>
    </row>
    <row r="355" spans="254:256" s="37" customFormat="1" ht="14.25">
      <c r="IT355" s="118"/>
      <c r="IU355" s="118"/>
      <c r="IV355" s="118"/>
    </row>
    <row r="356" spans="254:256" s="37" customFormat="1" ht="14.25">
      <c r="IT356" s="118"/>
      <c r="IU356" s="118"/>
      <c r="IV356" s="118"/>
    </row>
    <row r="357" spans="254:256" s="37" customFormat="1" ht="14.25">
      <c r="IT357" s="118"/>
      <c r="IU357" s="118"/>
      <c r="IV357" s="118"/>
    </row>
    <row r="358" spans="254:256" s="37" customFormat="1" ht="14.25">
      <c r="IT358" s="118"/>
      <c r="IU358" s="118"/>
      <c r="IV358" s="118"/>
    </row>
    <row r="359" spans="254:256" s="37" customFormat="1" ht="14.25">
      <c r="IT359" s="118"/>
      <c r="IU359" s="118"/>
      <c r="IV359" s="118"/>
    </row>
    <row r="360" spans="254:256" s="37" customFormat="1" ht="14.25">
      <c r="IT360" s="118"/>
      <c r="IU360" s="118"/>
      <c r="IV360" s="118"/>
    </row>
    <row r="361" spans="254:256" s="37" customFormat="1" ht="14.25">
      <c r="IT361" s="118"/>
      <c r="IU361" s="118"/>
      <c r="IV361" s="118"/>
    </row>
    <row r="362" spans="254:256" s="37" customFormat="1" ht="14.25">
      <c r="IT362" s="118"/>
      <c r="IU362" s="118"/>
      <c r="IV362" s="118"/>
    </row>
    <row r="363" spans="254:256" s="37" customFormat="1" ht="14.25">
      <c r="IT363" s="118"/>
      <c r="IU363" s="118"/>
      <c r="IV363" s="118"/>
    </row>
    <row r="364" spans="254:256" s="37" customFormat="1" ht="14.25">
      <c r="IT364" s="118"/>
      <c r="IU364" s="118"/>
      <c r="IV364" s="118"/>
    </row>
    <row r="365" spans="254:256" s="37" customFormat="1" ht="14.25">
      <c r="IT365" s="118"/>
      <c r="IU365" s="118"/>
      <c r="IV365" s="118"/>
    </row>
    <row r="366" spans="254:256" s="37" customFormat="1" ht="14.25">
      <c r="IT366" s="118"/>
      <c r="IU366" s="118"/>
      <c r="IV366" s="118"/>
    </row>
    <row r="367" spans="254:256" s="37" customFormat="1" ht="14.25">
      <c r="IT367" s="118"/>
      <c r="IU367" s="118"/>
      <c r="IV367" s="118"/>
    </row>
    <row r="368" spans="254:256" s="37" customFormat="1" ht="14.25">
      <c r="IT368" s="118"/>
      <c r="IU368" s="118"/>
      <c r="IV368" s="118"/>
    </row>
    <row r="369" spans="254:256" s="37" customFormat="1" ht="14.25">
      <c r="IT369" s="118"/>
      <c r="IU369" s="118"/>
      <c r="IV369" s="118"/>
    </row>
    <row r="370" spans="254:256" s="37" customFormat="1" ht="14.25">
      <c r="IT370" s="118"/>
      <c r="IU370" s="118"/>
      <c r="IV370" s="118"/>
    </row>
    <row r="371" spans="254:256" s="37" customFormat="1" ht="14.25">
      <c r="IT371" s="118"/>
      <c r="IU371" s="118"/>
      <c r="IV371" s="118"/>
    </row>
    <row r="372" spans="254:256" s="37" customFormat="1" ht="14.25">
      <c r="IT372" s="118"/>
      <c r="IU372" s="118"/>
      <c r="IV372" s="118"/>
    </row>
    <row r="373" spans="254:256" s="37" customFormat="1" ht="14.25">
      <c r="IT373" s="118"/>
      <c r="IU373" s="118"/>
      <c r="IV373" s="118"/>
    </row>
    <row r="374" spans="254:256" s="37" customFormat="1" ht="14.25">
      <c r="IT374" s="118"/>
      <c r="IU374" s="118"/>
      <c r="IV374" s="118"/>
    </row>
    <row r="375" spans="254:256" s="37" customFormat="1" ht="14.25">
      <c r="IT375" s="118"/>
      <c r="IU375" s="118"/>
      <c r="IV375" s="118"/>
    </row>
  </sheetData>
  <sheetProtection/>
  <mergeCells count="1">
    <mergeCell ref="A1:B1"/>
  </mergeCells>
  <printOptions horizontalCentered="1"/>
  <pageMargins left="0.75" right="0.75" top="0.59" bottom="0.8300000000000001" header="0.51" footer="0.51"/>
  <pageSetup horizontalDpi="600" verticalDpi="600" orientation="portrait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5"/>
  <sheetViews>
    <sheetView showZeros="0" workbookViewId="0" topLeftCell="A1">
      <selection activeCell="I10" sqref="I10"/>
    </sheetView>
  </sheetViews>
  <sheetFormatPr defaultColWidth="9.00390625" defaultRowHeight="21" customHeight="1"/>
  <cols>
    <col min="1" max="1" width="35.875" style="94" customWidth="1"/>
    <col min="2" max="2" width="20.625" style="96" customWidth="1"/>
    <col min="3" max="3" width="18.25390625" style="97" customWidth="1"/>
    <col min="4" max="5" width="9.00390625" style="94" customWidth="1"/>
    <col min="6" max="6" width="22.375" style="94" hidden="1" customWidth="1"/>
    <col min="7" max="7" width="26.00390625" style="94" hidden="1" customWidth="1"/>
    <col min="8" max="244" width="9.00390625" style="94" customWidth="1"/>
  </cols>
  <sheetData>
    <row r="1" spans="1:6" s="92" customFormat="1" ht="50.25" customHeight="1">
      <c r="A1" s="98" t="s">
        <v>1761</v>
      </c>
      <c r="B1" s="98"/>
      <c r="C1" s="98"/>
      <c r="F1" s="92" t="s">
        <v>1762</v>
      </c>
    </row>
    <row r="2" spans="1:7" s="39" customFormat="1" ht="18" customHeight="1">
      <c r="A2" s="99"/>
      <c r="B2" s="100"/>
      <c r="C2" s="100" t="s">
        <v>44</v>
      </c>
      <c r="D2" s="101"/>
      <c r="E2" s="102"/>
      <c r="F2" s="102"/>
      <c r="G2" s="101"/>
    </row>
    <row r="3" spans="1:7" s="93" customFormat="1" ht="43.5" customHeight="1">
      <c r="A3" s="103" t="s">
        <v>1763</v>
      </c>
      <c r="B3" s="104" t="s">
        <v>1764</v>
      </c>
      <c r="C3" s="104" t="s">
        <v>1765</v>
      </c>
      <c r="F3" s="104" t="s">
        <v>1766</v>
      </c>
      <c r="G3" s="104" t="s">
        <v>1767</v>
      </c>
    </row>
    <row r="4" spans="1:256" s="94" customFormat="1" ht="22.5" customHeight="1">
      <c r="A4" s="103"/>
      <c r="B4" s="104"/>
      <c r="C4" s="104"/>
      <c r="D4" s="93"/>
      <c r="E4" s="93"/>
      <c r="F4" s="105">
        <v>395</v>
      </c>
      <c r="G4" s="105">
        <v>300</v>
      </c>
      <c r="IK4"/>
      <c r="IL4"/>
      <c r="IM4"/>
      <c r="IN4"/>
      <c r="IO4"/>
      <c r="IP4"/>
      <c r="IQ4"/>
      <c r="IR4"/>
      <c r="IS4"/>
      <c r="IT4"/>
      <c r="IU4"/>
      <c r="IV4"/>
    </row>
    <row r="5" spans="1:256" s="94" customFormat="1" ht="22.5" customHeight="1">
      <c r="A5" s="106" t="s">
        <v>1768</v>
      </c>
      <c r="B5" s="107">
        <v>12581</v>
      </c>
      <c r="C5" s="108">
        <v>59</v>
      </c>
      <c r="D5" s="93"/>
      <c r="E5" s="93"/>
      <c r="F5" s="105">
        <v>1078</v>
      </c>
      <c r="G5" s="105">
        <v>1502</v>
      </c>
      <c r="IK5"/>
      <c r="IL5"/>
      <c r="IM5"/>
      <c r="IN5"/>
      <c r="IO5"/>
      <c r="IP5"/>
      <c r="IQ5"/>
      <c r="IR5"/>
      <c r="IS5"/>
      <c r="IT5"/>
      <c r="IU5"/>
      <c r="IV5"/>
    </row>
    <row r="6" spans="1:256" s="94" customFormat="1" ht="22.5" customHeight="1">
      <c r="A6" s="109" t="s">
        <v>1769</v>
      </c>
      <c r="B6" s="107">
        <v>1</v>
      </c>
      <c r="C6" s="108"/>
      <c r="D6" s="93"/>
      <c r="E6" s="93"/>
      <c r="F6" s="105"/>
      <c r="G6" s="105"/>
      <c r="IK6"/>
      <c r="IL6"/>
      <c r="IM6"/>
      <c r="IN6"/>
      <c r="IO6"/>
      <c r="IP6"/>
      <c r="IQ6"/>
      <c r="IR6"/>
      <c r="IS6"/>
      <c r="IT6"/>
      <c r="IU6"/>
      <c r="IV6"/>
    </row>
    <row r="7" spans="1:256" s="94" customFormat="1" ht="22.5" customHeight="1">
      <c r="A7" s="109" t="s">
        <v>1770</v>
      </c>
      <c r="B7" s="110">
        <v>0</v>
      </c>
      <c r="C7" s="108"/>
      <c r="D7" s="93"/>
      <c r="E7" s="93"/>
      <c r="F7" s="105">
        <v>32</v>
      </c>
      <c r="G7" s="105">
        <v>50</v>
      </c>
      <c r="IK7"/>
      <c r="IL7"/>
      <c r="IM7"/>
      <c r="IN7"/>
      <c r="IO7"/>
      <c r="IP7"/>
      <c r="IQ7"/>
      <c r="IR7"/>
      <c r="IS7"/>
      <c r="IT7"/>
      <c r="IU7"/>
      <c r="IV7"/>
    </row>
    <row r="8" spans="1:256" s="94" customFormat="1" ht="22.5" customHeight="1">
      <c r="A8" s="109" t="s">
        <v>1542</v>
      </c>
      <c r="B8" s="110">
        <v>0</v>
      </c>
      <c r="C8" s="108"/>
      <c r="D8" s="93"/>
      <c r="E8" s="93"/>
      <c r="F8" s="105">
        <v>10573</v>
      </c>
      <c r="G8" s="105">
        <v>3750</v>
      </c>
      <c r="IK8"/>
      <c r="IL8"/>
      <c r="IM8"/>
      <c r="IN8"/>
      <c r="IO8"/>
      <c r="IP8"/>
      <c r="IQ8"/>
      <c r="IR8"/>
      <c r="IS8"/>
      <c r="IT8"/>
      <c r="IU8"/>
      <c r="IV8"/>
    </row>
    <row r="9" spans="1:256" s="94" customFormat="1" ht="22.5" customHeight="1">
      <c r="A9" s="109" t="s">
        <v>1771</v>
      </c>
      <c r="B9" s="110">
        <v>1</v>
      </c>
      <c r="C9" s="108"/>
      <c r="D9" s="93"/>
      <c r="E9" s="93"/>
      <c r="F9" s="105">
        <v>9602</v>
      </c>
      <c r="G9" s="105">
        <v>9602</v>
      </c>
      <c r="IK9"/>
      <c r="IL9"/>
      <c r="IM9"/>
      <c r="IN9"/>
      <c r="IO9"/>
      <c r="IP9"/>
      <c r="IQ9"/>
      <c r="IR9"/>
      <c r="IS9"/>
      <c r="IT9"/>
      <c r="IU9"/>
      <c r="IV9"/>
    </row>
    <row r="10" spans="1:256" s="94" customFormat="1" ht="22.5" customHeight="1">
      <c r="A10" s="109" t="s">
        <v>1553</v>
      </c>
      <c r="B10" s="110">
        <v>0</v>
      </c>
      <c r="C10" s="108"/>
      <c r="D10" s="93"/>
      <c r="E10" s="93"/>
      <c r="F10" s="105">
        <v>31</v>
      </c>
      <c r="G10" s="105">
        <v>65</v>
      </c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4" customFormat="1" ht="22.5" customHeight="1">
      <c r="A11" s="109" t="s">
        <v>1772</v>
      </c>
      <c r="B11" s="110">
        <v>0</v>
      </c>
      <c r="C11" s="108"/>
      <c r="D11" s="93"/>
      <c r="E11" s="93"/>
      <c r="F11" s="105"/>
      <c r="G11" s="105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4" customFormat="1" ht="22.5" customHeight="1">
      <c r="A12" s="109" t="s">
        <v>1773</v>
      </c>
      <c r="B12" s="110">
        <v>0</v>
      </c>
      <c r="C12" s="108"/>
      <c r="D12" s="93"/>
      <c r="E12" s="93"/>
      <c r="F12" s="105"/>
      <c r="G12" s="105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4" customFormat="1" ht="22.5" customHeight="1">
      <c r="A13" s="109" t="s">
        <v>1774</v>
      </c>
      <c r="B13" s="110">
        <v>8691</v>
      </c>
      <c r="C13" s="108">
        <v>6</v>
      </c>
      <c r="D13" s="93"/>
      <c r="E13" s="93"/>
      <c r="F13" s="105"/>
      <c r="G13" s="105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4" customFormat="1" ht="22.5" customHeight="1">
      <c r="A14" s="109" t="s">
        <v>1775</v>
      </c>
      <c r="B14" s="110">
        <v>0</v>
      </c>
      <c r="C14" s="108"/>
      <c r="D14" s="93"/>
      <c r="E14" s="93"/>
      <c r="F14" s="105"/>
      <c r="G14" s="105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94" customFormat="1" ht="22.5" customHeight="1">
      <c r="A15" s="109" t="s">
        <v>1548</v>
      </c>
      <c r="B15" s="110">
        <v>0</v>
      </c>
      <c r="C15" s="108"/>
      <c r="D15" s="93"/>
      <c r="E15" s="93"/>
      <c r="F15" s="105"/>
      <c r="G15" s="10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4" customFormat="1" ht="22.5" customHeight="1">
      <c r="A16" s="109" t="s">
        <v>1552</v>
      </c>
      <c r="B16" s="110">
        <v>0</v>
      </c>
      <c r="C16" s="108"/>
      <c r="D16" s="93"/>
      <c r="E16" s="93"/>
      <c r="F16" s="105">
        <v>85</v>
      </c>
      <c r="G16" s="105">
        <v>85</v>
      </c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4" customFormat="1" ht="22.5" customHeight="1">
      <c r="A17" s="109" t="s">
        <v>1555</v>
      </c>
      <c r="B17" s="110">
        <v>0</v>
      </c>
      <c r="C17" s="108"/>
      <c r="D17" s="93"/>
      <c r="E17" s="93"/>
      <c r="F17" s="105">
        <v>166</v>
      </c>
      <c r="G17" s="105">
        <v>166</v>
      </c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4" customFormat="1" ht="22.5" customHeight="1">
      <c r="A18" s="109" t="s">
        <v>1550</v>
      </c>
      <c r="B18" s="110">
        <v>0</v>
      </c>
      <c r="C18" s="108"/>
      <c r="F18" s="105"/>
      <c r="G18" s="105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4" customFormat="1" ht="22.5" customHeight="1">
      <c r="A19" s="109" t="s">
        <v>1776</v>
      </c>
      <c r="B19" s="110">
        <v>0</v>
      </c>
      <c r="C19" s="108"/>
      <c r="F19" s="105">
        <v>9204</v>
      </c>
      <c r="G19" s="105">
        <v>5018</v>
      </c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4" customFormat="1" ht="22.5" customHeight="1">
      <c r="A20" s="109" t="s">
        <v>1777</v>
      </c>
      <c r="B20" s="110">
        <v>0</v>
      </c>
      <c r="C20" s="108"/>
      <c r="F20" s="105"/>
      <c r="G20" s="105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7" s="95" customFormat="1" ht="22.5" customHeight="1">
      <c r="A21" s="109" t="s">
        <v>1778</v>
      </c>
      <c r="B21" s="110">
        <v>0</v>
      </c>
      <c r="C21" s="111"/>
      <c r="F21" s="112">
        <f>SUM(F4:F19)</f>
        <v>31166</v>
      </c>
      <c r="G21" s="112">
        <f>SUM(G4:G19)</f>
        <v>20538</v>
      </c>
    </row>
    <row r="22" spans="1:256" s="94" customFormat="1" ht="21" customHeight="1">
      <c r="A22" s="109" t="s">
        <v>1779</v>
      </c>
      <c r="B22" s="110">
        <v>13</v>
      </c>
      <c r="C22" s="113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4" customFormat="1" ht="21" customHeight="1">
      <c r="A23" s="109" t="s">
        <v>1780</v>
      </c>
      <c r="B23" s="110">
        <v>0</v>
      </c>
      <c r="C23" s="11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4" customFormat="1" ht="21" customHeight="1">
      <c r="A24" s="109" t="s">
        <v>1781</v>
      </c>
      <c r="B24" s="110">
        <v>0</v>
      </c>
      <c r="C24" s="113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4" customFormat="1" ht="21" customHeight="1">
      <c r="A25" s="109" t="s">
        <v>1782</v>
      </c>
      <c r="B25" s="110">
        <v>0</v>
      </c>
      <c r="C25" s="113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4" customFormat="1" ht="21" customHeight="1">
      <c r="A26" s="109" t="s">
        <v>1783</v>
      </c>
      <c r="B26" s="110">
        <v>0</v>
      </c>
      <c r="C26" s="113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4" customFormat="1" ht="21" customHeight="1">
      <c r="A27" s="109" t="s">
        <v>1784</v>
      </c>
      <c r="B27" s="110">
        <v>0</v>
      </c>
      <c r="C27" s="113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4" customFormat="1" ht="21" customHeight="1">
      <c r="A28" s="109" t="s">
        <v>1785</v>
      </c>
      <c r="B28" s="110">
        <v>0</v>
      </c>
      <c r="C28" s="113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4" customFormat="1" ht="21" customHeight="1">
      <c r="A29" s="109" t="s">
        <v>1786</v>
      </c>
      <c r="B29" s="110">
        <v>0</v>
      </c>
      <c r="C29" s="113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4" customFormat="1" ht="21" customHeight="1">
      <c r="A30" s="109" t="s">
        <v>1787</v>
      </c>
      <c r="B30" s="110">
        <v>0</v>
      </c>
      <c r="C30" s="113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4" customFormat="1" ht="21" customHeight="1">
      <c r="A31" s="109" t="s">
        <v>1556</v>
      </c>
      <c r="B31" s="110">
        <v>0</v>
      </c>
      <c r="C31" s="113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4" customFormat="1" ht="21" customHeight="1">
      <c r="A32" s="109" t="s">
        <v>1551</v>
      </c>
      <c r="B32" s="110">
        <v>239</v>
      </c>
      <c r="C32" s="113">
        <v>53</v>
      </c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4" customFormat="1" ht="21" customHeight="1">
      <c r="A33" s="109" t="s">
        <v>1788</v>
      </c>
      <c r="B33" s="110"/>
      <c r="C33" s="11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3" ht="21" customHeight="1">
      <c r="A34" s="109" t="s">
        <v>1789</v>
      </c>
      <c r="B34" s="114">
        <v>56</v>
      </c>
      <c r="C34" s="113"/>
    </row>
    <row r="35" spans="1:3" ht="21" customHeight="1">
      <c r="A35" s="109" t="s">
        <v>1596</v>
      </c>
      <c r="B35" s="114">
        <v>4100</v>
      </c>
      <c r="C35" s="113"/>
    </row>
  </sheetData>
  <sheetProtection/>
  <mergeCells count="5">
    <mergeCell ref="A1:C1"/>
    <mergeCell ref="E2:F2"/>
    <mergeCell ref="A3:A4"/>
    <mergeCell ref="B3:B4"/>
    <mergeCell ref="C3:C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G9"/>
  <sheetViews>
    <sheetView workbookViewId="0" topLeftCell="A1">
      <selection activeCell="H9" sqref="H9"/>
    </sheetView>
  </sheetViews>
  <sheetFormatPr defaultColWidth="13.375" defaultRowHeight="32.25" customHeight="1"/>
  <cols>
    <col min="1" max="1" width="35.25390625" style="78" customWidth="1"/>
    <col min="2" max="7" width="8.125" style="78" customWidth="1"/>
    <col min="8" max="16384" width="13.375" style="78" customWidth="1"/>
  </cols>
  <sheetData>
    <row r="1" spans="1:7" s="77" customFormat="1" ht="51" customHeight="1">
      <c r="A1" s="81" t="s">
        <v>1790</v>
      </c>
      <c r="B1" s="81"/>
      <c r="C1" s="81"/>
      <c r="D1" s="81"/>
      <c r="E1" s="81"/>
      <c r="F1" s="81"/>
      <c r="G1" s="81"/>
    </row>
    <row r="2" spans="1:7" s="78" customFormat="1" ht="32.25" customHeight="1">
      <c r="A2" s="82"/>
      <c r="B2" s="82"/>
      <c r="C2" s="82"/>
      <c r="D2" s="82"/>
      <c r="E2" s="82"/>
      <c r="F2" s="82"/>
      <c r="G2" s="83" t="s">
        <v>44</v>
      </c>
    </row>
    <row r="3" spans="1:7" s="79" customFormat="1" ht="32.25" customHeight="1">
      <c r="A3" s="84" t="s">
        <v>45</v>
      </c>
      <c r="B3" s="85" t="s">
        <v>227</v>
      </c>
      <c r="C3" s="86"/>
      <c r="D3" s="87"/>
      <c r="E3" s="85" t="s">
        <v>229</v>
      </c>
      <c r="F3" s="86"/>
      <c r="G3" s="87"/>
    </row>
    <row r="4" spans="1:7" s="79" customFormat="1" ht="32.25" customHeight="1">
      <c r="A4" s="88"/>
      <c r="B4" s="89" t="s">
        <v>290</v>
      </c>
      <c r="C4" s="89" t="s">
        <v>1506</v>
      </c>
      <c r="D4" s="89" t="s">
        <v>1507</v>
      </c>
      <c r="E4" s="89" t="s">
        <v>290</v>
      </c>
      <c r="F4" s="89" t="s">
        <v>1506</v>
      </c>
      <c r="G4" s="89" t="s">
        <v>1507</v>
      </c>
    </row>
    <row r="5" spans="1:7" s="79" customFormat="1" ht="32.25" customHeight="1">
      <c r="A5" s="90" t="s">
        <v>1791</v>
      </c>
      <c r="B5" s="91">
        <f>C5+D5</f>
        <v>1790</v>
      </c>
      <c r="C5" s="91">
        <v>1790</v>
      </c>
      <c r="D5" s="91"/>
      <c r="E5" s="91"/>
      <c r="F5" s="91"/>
      <c r="G5" s="91"/>
    </row>
    <row r="6" spans="1:7" s="80" customFormat="1" ht="32.25" customHeight="1">
      <c r="A6" s="90" t="s">
        <v>1792</v>
      </c>
      <c r="B6" s="91"/>
      <c r="C6" s="91"/>
      <c r="D6" s="91"/>
      <c r="E6" s="91">
        <v>1772</v>
      </c>
      <c r="F6" s="91">
        <v>1772</v>
      </c>
      <c r="G6" s="91"/>
    </row>
    <row r="7" spans="1:7" s="80" customFormat="1" ht="32.25" customHeight="1">
      <c r="A7" s="90" t="s">
        <v>1793</v>
      </c>
      <c r="B7" s="91"/>
      <c r="C7" s="91"/>
      <c r="D7" s="91"/>
      <c r="E7" s="91">
        <v>0</v>
      </c>
      <c r="F7" s="91">
        <v>0</v>
      </c>
      <c r="G7" s="91"/>
    </row>
    <row r="8" spans="1:7" s="80" customFormat="1" ht="32.25" customHeight="1">
      <c r="A8" s="90" t="s">
        <v>1794</v>
      </c>
      <c r="B8" s="91"/>
      <c r="C8" s="91"/>
      <c r="D8" s="91"/>
      <c r="E8" s="91">
        <v>27</v>
      </c>
      <c r="F8" s="91">
        <v>27</v>
      </c>
      <c r="G8" s="91"/>
    </row>
    <row r="9" spans="1:7" s="80" customFormat="1" ht="32.25" customHeight="1">
      <c r="A9" s="90" t="s">
        <v>1795</v>
      </c>
      <c r="B9" s="91"/>
      <c r="C9" s="91"/>
      <c r="D9" s="91"/>
      <c r="E9" s="91">
        <v>1745</v>
      </c>
      <c r="F9" s="91">
        <v>1745</v>
      </c>
      <c r="G9" s="91"/>
    </row>
  </sheetData>
  <sheetProtection/>
  <mergeCells count="4">
    <mergeCell ref="A1:G1"/>
    <mergeCell ref="B3:D3"/>
    <mergeCell ref="E3:G3"/>
    <mergeCell ref="A3:A4"/>
  </mergeCells>
  <printOptions horizontalCentered="1"/>
  <pageMargins left="0.55" right="0.55" top="0.59" bottom="0.39" header="0.51" footer="0.5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tabSelected="1" zoomScaleSheetLayoutView="100" workbookViewId="0" topLeftCell="A1">
      <selection activeCell="E8" sqref="E8"/>
    </sheetView>
  </sheetViews>
  <sheetFormatPr defaultColWidth="9.125" defaultRowHeight="21" customHeight="1"/>
  <cols>
    <col min="1" max="1" width="25.125" style="4" customWidth="1"/>
    <col min="2" max="2" width="9.50390625" style="4" customWidth="1"/>
    <col min="3" max="4" width="9.875" style="4" customWidth="1"/>
    <col min="5" max="5" width="30.875" style="4" customWidth="1"/>
    <col min="6" max="8" width="9.875" style="4" customWidth="1"/>
    <col min="9" max="16384" width="9.125" style="4" customWidth="1"/>
  </cols>
  <sheetData>
    <row r="1" spans="1:8" s="1" customFormat="1" ht="50.25" customHeight="1">
      <c r="A1" s="73" t="s">
        <v>1796</v>
      </c>
      <c r="B1" s="73"/>
      <c r="C1" s="73"/>
      <c r="D1" s="73"/>
      <c r="E1" s="73"/>
      <c r="F1" s="73"/>
      <c r="G1" s="73"/>
      <c r="H1" s="73"/>
    </row>
    <row r="2" spans="2:8" s="1" customFormat="1" ht="18" customHeight="1">
      <c r="B2" s="49"/>
      <c r="C2" s="49"/>
      <c r="D2" s="49"/>
      <c r="E2" s="58"/>
      <c r="F2" s="58"/>
      <c r="G2" s="49"/>
      <c r="H2" s="49" t="s">
        <v>1440</v>
      </c>
    </row>
    <row r="3" spans="1:8" s="72" customFormat="1" ht="43.5" customHeight="1">
      <c r="A3" s="74" t="s">
        <v>1461</v>
      </c>
      <c r="B3" s="74" t="s">
        <v>1797</v>
      </c>
      <c r="C3" s="74" t="s">
        <v>1798</v>
      </c>
      <c r="D3" s="74" t="s">
        <v>229</v>
      </c>
      <c r="E3" s="74" t="s">
        <v>1461</v>
      </c>
      <c r="F3" s="74" t="s">
        <v>1797</v>
      </c>
      <c r="G3" s="74" t="s">
        <v>1798</v>
      </c>
      <c r="H3" s="74" t="s">
        <v>229</v>
      </c>
    </row>
    <row r="4" spans="1:8" s="1" customFormat="1" ht="21" customHeight="1">
      <c r="A4" s="60" t="s">
        <v>1799</v>
      </c>
      <c r="B4" s="75">
        <v>0</v>
      </c>
      <c r="C4" s="75">
        <v>0</v>
      </c>
      <c r="D4" s="75">
        <v>0</v>
      </c>
      <c r="E4" s="60" t="s">
        <v>1800</v>
      </c>
      <c r="F4" s="75">
        <v>0</v>
      </c>
      <c r="G4" s="75">
        <v>64</v>
      </c>
      <c r="H4" s="75">
        <v>64</v>
      </c>
    </row>
    <row r="5" spans="1:8" s="1" customFormat="1" ht="21" customHeight="1">
      <c r="A5" s="60" t="s">
        <v>1801</v>
      </c>
      <c r="B5" s="75">
        <v>0</v>
      </c>
      <c r="C5" s="75">
        <v>0</v>
      </c>
      <c r="D5" s="75">
        <v>0</v>
      </c>
      <c r="E5" s="60" t="s">
        <v>1802</v>
      </c>
      <c r="F5" s="75">
        <v>0</v>
      </c>
      <c r="G5" s="75">
        <v>0</v>
      </c>
      <c r="H5" s="75">
        <v>0</v>
      </c>
    </row>
    <row r="6" spans="1:8" s="1" customFormat="1" ht="21" customHeight="1">
      <c r="A6" s="60" t="s">
        <v>1803</v>
      </c>
      <c r="B6" s="75">
        <v>0</v>
      </c>
      <c r="C6" s="75">
        <v>0</v>
      </c>
      <c r="D6" s="75">
        <v>0</v>
      </c>
      <c r="E6" s="60" t="s">
        <v>1804</v>
      </c>
      <c r="F6" s="75">
        <v>0</v>
      </c>
      <c r="G6" s="75">
        <v>0</v>
      </c>
      <c r="H6" s="75">
        <v>0</v>
      </c>
    </row>
    <row r="7" spans="1:8" s="1" customFormat="1" ht="21" customHeight="1">
      <c r="A7" s="60" t="s">
        <v>1805</v>
      </c>
      <c r="B7" s="75">
        <v>0</v>
      </c>
      <c r="C7" s="75">
        <v>0</v>
      </c>
      <c r="D7" s="75">
        <v>0</v>
      </c>
      <c r="E7" s="60"/>
      <c r="F7" s="75"/>
      <c r="G7" s="75"/>
      <c r="H7" s="75"/>
    </row>
    <row r="8" spans="1:8" s="1" customFormat="1" ht="21" customHeight="1">
      <c r="A8" s="60" t="s">
        <v>1806</v>
      </c>
      <c r="B8" s="75">
        <v>0</v>
      </c>
      <c r="C8" s="75">
        <v>0</v>
      </c>
      <c r="D8" s="75">
        <v>0</v>
      </c>
      <c r="E8" s="60"/>
      <c r="F8" s="75"/>
      <c r="G8" s="75"/>
      <c r="H8" s="75"/>
    </row>
    <row r="9" spans="1:8" s="1" customFormat="1" ht="21" customHeight="1">
      <c r="A9" s="60"/>
      <c r="B9" s="75"/>
      <c r="C9" s="75"/>
      <c r="D9" s="75"/>
      <c r="E9" s="60"/>
      <c r="F9" s="75"/>
      <c r="G9" s="75"/>
      <c r="H9" s="75"/>
    </row>
    <row r="10" spans="1:8" s="2" customFormat="1" ht="21" customHeight="1">
      <c r="A10" s="54" t="s">
        <v>1807</v>
      </c>
      <c r="B10" s="75">
        <v>0</v>
      </c>
      <c r="C10" s="75">
        <v>0</v>
      </c>
      <c r="D10" s="75">
        <v>0</v>
      </c>
      <c r="E10" s="54" t="s">
        <v>1808</v>
      </c>
      <c r="F10" s="75">
        <v>0</v>
      </c>
      <c r="G10" s="75">
        <v>64</v>
      </c>
      <c r="H10" s="75">
        <v>64</v>
      </c>
    </row>
    <row r="11" spans="1:8" s="1" customFormat="1" ht="21" customHeight="1">
      <c r="A11" s="60" t="s">
        <v>49</v>
      </c>
      <c r="B11" s="75">
        <v>0</v>
      </c>
      <c r="C11" s="75">
        <v>64</v>
      </c>
      <c r="D11" s="75">
        <v>64</v>
      </c>
      <c r="E11" s="60" t="s">
        <v>170</v>
      </c>
      <c r="F11" s="75">
        <v>0</v>
      </c>
      <c r="G11" s="75">
        <v>0</v>
      </c>
      <c r="H11" s="75">
        <v>0</v>
      </c>
    </row>
    <row r="12" spans="1:8" s="1" customFormat="1" ht="21" customHeight="1">
      <c r="A12" s="60" t="s">
        <v>1809</v>
      </c>
      <c r="B12" s="75">
        <v>0</v>
      </c>
      <c r="C12" s="75">
        <v>0</v>
      </c>
      <c r="D12" s="75">
        <v>0</v>
      </c>
      <c r="E12" s="60"/>
      <c r="F12" s="75"/>
      <c r="G12" s="75"/>
      <c r="H12" s="75"/>
    </row>
    <row r="13" spans="1:8" s="1" customFormat="1" ht="21" customHeight="1">
      <c r="A13" s="60"/>
      <c r="B13" s="75"/>
      <c r="C13" s="75"/>
      <c r="D13" s="75"/>
      <c r="E13" s="60"/>
      <c r="F13" s="75"/>
      <c r="G13" s="75"/>
      <c r="H13" s="75"/>
    </row>
    <row r="14" spans="1:8" s="2" customFormat="1" ht="21" customHeight="1">
      <c r="A14" s="54" t="s">
        <v>223</v>
      </c>
      <c r="B14" s="75">
        <v>0</v>
      </c>
      <c r="C14" s="75">
        <v>64</v>
      </c>
      <c r="D14" s="75">
        <v>64</v>
      </c>
      <c r="E14" s="54" t="s">
        <v>224</v>
      </c>
      <c r="F14" s="75">
        <v>0</v>
      </c>
      <c r="G14" s="75">
        <v>64</v>
      </c>
      <c r="H14" s="75">
        <v>64</v>
      </c>
    </row>
    <row r="15" spans="1:8" ht="21" customHeight="1">
      <c r="A15" s="76"/>
      <c r="B15" s="75"/>
      <c r="C15" s="75"/>
      <c r="D15" s="75"/>
      <c r="E15" s="60" t="s">
        <v>220</v>
      </c>
      <c r="F15" s="75">
        <v>0</v>
      </c>
      <c r="G15" s="75">
        <v>0</v>
      </c>
      <c r="H15" s="75">
        <v>0</v>
      </c>
    </row>
    <row r="17" ht="21" customHeight="1">
      <c r="A17"/>
    </row>
  </sheetData>
  <sheetProtection/>
  <mergeCells count="2">
    <mergeCell ref="A1:H1"/>
    <mergeCell ref="E2:F2"/>
  </mergeCells>
  <printOptions/>
  <pageMargins left="0.75" right="0.75" top="1" bottom="1" header="0.51" footer="0.5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6">
      <selection activeCell="A9" sqref="A9"/>
    </sheetView>
  </sheetViews>
  <sheetFormatPr defaultColWidth="9.00390625" defaultRowHeight="14.25"/>
  <cols>
    <col min="1" max="1" width="30.75390625" style="64" customWidth="1"/>
    <col min="2" max="2" width="19.375" style="64" customWidth="1"/>
    <col min="3" max="3" width="17.375" style="64" customWidth="1"/>
    <col min="4" max="4" width="11.50390625" style="64" customWidth="1"/>
    <col min="5" max="16384" width="9.00390625" style="64" customWidth="1"/>
  </cols>
  <sheetData>
    <row r="2" spans="1:8" ht="22.5">
      <c r="A2" s="6" t="s">
        <v>1810</v>
      </c>
      <c r="B2" s="6"/>
      <c r="C2" s="6"/>
      <c r="D2" s="6"/>
      <c r="E2" s="28"/>
      <c r="F2" s="28"/>
      <c r="G2" s="28"/>
      <c r="H2" s="28"/>
    </row>
    <row r="6" ht="14.25">
      <c r="D6" s="65" t="s">
        <v>1440</v>
      </c>
    </row>
    <row r="7" spans="1:4" ht="14.25">
      <c r="A7" s="66" t="s">
        <v>264</v>
      </c>
      <c r="B7" s="66" t="s">
        <v>227</v>
      </c>
      <c r="C7" s="66" t="s">
        <v>228</v>
      </c>
      <c r="D7" s="67" t="s">
        <v>229</v>
      </c>
    </row>
    <row r="8" spans="1:4" ht="14.25">
      <c r="A8" s="66" t="s">
        <v>312</v>
      </c>
      <c r="B8" s="68">
        <f aca="true" t="shared" si="0" ref="B8:D9">B9</f>
        <v>0</v>
      </c>
      <c r="C8" s="68">
        <f t="shared" si="0"/>
        <v>0</v>
      </c>
      <c r="D8" s="68">
        <f t="shared" si="0"/>
        <v>0</v>
      </c>
    </row>
    <row r="9" spans="1:4" ht="14.25">
      <c r="A9" s="69" t="s">
        <v>254</v>
      </c>
      <c r="B9" s="68">
        <f t="shared" si="0"/>
        <v>0</v>
      </c>
      <c r="C9" s="68">
        <f t="shared" si="0"/>
        <v>0</v>
      </c>
      <c r="D9" s="68">
        <f t="shared" si="0"/>
        <v>0</v>
      </c>
    </row>
    <row r="10" spans="1:4" ht="14.25">
      <c r="A10" s="69" t="s">
        <v>258</v>
      </c>
      <c r="B10" s="68">
        <f>B11+B43+B48+B54+B58</f>
        <v>0</v>
      </c>
      <c r="C10" s="68">
        <f>C11+C43+C48+C54+C58</f>
        <v>0</v>
      </c>
      <c r="D10" s="68">
        <f>D11+D43+D48+D54+D58</f>
        <v>0</v>
      </c>
    </row>
    <row r="11" spans="1:4" ht="14.25">
      <c r="A11" s="69" t="s">
        <v>1811</v>
      </c>
      <c r="B11" s="68">
        <f>SUM(B12:B42)</f>
        <v>0</v>
      </c>
      <c r="C11" s="68">
        <f>SUM(C12:C42)</f>
        <v>0</v>
      </c>
      <c r="D11" s="68">
        <f>SUM(D12:D42)</f>
        <v>0</v>
      </c>
    </row>
    <row r="12" spans="1:4" ht="14.25">
      <c r="A12" s="70" t="s">
        <v>1812</v>
      </c>
      <c r="B12" s="71">
        <v>0</v>
      </c>
      <c r="C12" s="71">
        <v>0</v>
      </c>
      <c r="D12" s="68">
        <v>0</v>
      </c>
    </row>
    <row r="13" spans="1:4" ht="14.25">
      <c r="A13" s="70" t="s">
        <v>1813</v>
      </c>
      <c r="B13" s="71">
        <v>0</v>
      </c>
      <c r="C13" s="71">
        <v>0</v>
      </c>
      <c r="D13" s="68">
        <v>0</v>
      </c>
    </row>
    <row r="14" spans="1:4" ht="14.25">
      <c r="A14" s="70" t="s">
        <v>1814</v>
      </c>
      <c r="B14" s="71">
        <v>0</v>
      </c>
      <c r="C14" s="71">
        <v>0</v>
      </c>
      <c r="D14" s="68">
        <v>0</v>
      </c>
    </row>
    <row r="15" spans="1:4" ht="14.25">
      <c r="A15" s="70" t="s">
        <v>1815</v>
      </c>
      <c r="B15" s="71">
        <v>0</v>
      </c>
      <c r="C15" s="71">
        <v>0</v>
      </c>
      <c r="D15" s="68">
        <v>0</v>
      </c>
    </row>
    <row r="16" spans="1:4" ht="14.25">
      <c r="A16" s="70" t="s">
        <v>1816</v>
      </c>
      <c r="B16" s="71">
        <v>0</v>
      </c>
      <c r="C16" s="71">
        <v>0</v>
      </c>
      <c r="D16" s="68">
        <v>0</v>
      </c>
    </row>
    <row r="17" spans="1:4" ht="14.25">
      <c r="A17" s="70" t="s">
        <v>1817</v>
      </c>
      <c r="B17" s="71">
        <v>0</v>
      </c>
      <c r="C17" s="71">
        <v>0</v>
      </c>
      <c r="D17" s="68">
        <v>0</v>
      </c>
    </row>
    <row r="18" spans="1:4" ht="14.25">
      <c r="A18" s="70" t="s">
        <v>1818</v>
      </c>
      <c r="B18" s="71">
        <v>0</v>
      </c>
      <c r="C18" s="71">
        <v>0</v>
      </c>
      <c r="D18" s="68">
        <v>0</v>
      </c>
    </row>
    <row r="19" spans="1:4" ht="14.25">
      <c r="A19" s="70" t="s">
        <v>1819</v>
      </c>
      <c r="B19" s="71">
        <v>0</v>
      </c>
      <c r="C19" s="71">
        <v>0</v>
      </c>
      <c r="D19" s="68">
        <v>0</v>
      </c>
    </row>
    <row r="20" spans="1:4" ht="14.25">
      <c r="A20" s="70" t="s">
        <v>1820</v>
      </c>
      <c r="B20" s="71">
        <v>0</v>
      </c>
      <c r="C20" s="71">
        <v>0</v>
      </c>
      <c r="D20" s="68">
        <v>0</v>
      </c>
    </row>
    <row r="21" spans="1:4" ht="14.25">
      <c r="A21" s="70" t="s">
        <v>1821</v>
      </c>
      <c r="B21" s="71">
        <v>0</v>
      </c>
      <c r="C21" s="71">
        <v>0</v>
      </c>
      <c r="D21" s="68">
        <v>0</v>
      </c>
    </row>
    <row r="22" spans="1:4" ht="14.25">
      <c r="A22" s="70" t="s">
        <v>1822</v>
      </c>
      <c r="B22" s="71">
        <v>0</v>
      </c>
      <c r="C22" s="71">
        <v>0</v>
      </c>
      <c r="D22" s="68">
        <v>0</v>
      </c>
    </row>
    <row r="23" spans="1:4" ht="14.25">
      <c r="A23" s="70" t="s">
        <v>1823</v>
      </c>
      <c r="B23" s="71">
        <v>0</v>
      </c>
      <c r="C23" s="71">
        <v>0</v>
      </c>
      <c r="D23" s="68">
        <v>0</v>
      </c>
    </row>
    <row r="24" spans="1:4" ht="14.25">
      <c r="A24" s="70" t="s">
        <v>1824</v>
      </c>
      <c r="B24" s="71">
        <v>0</v>
      </c>
      <c r="C24" s="71">
        <v>0</v>
      </c>
      <c r="D24" s="68">
        <v>0</v>
      </c>
    </row>
    <row r="25" spans="1:4" ht="14.25">
      <c r="A25" s="70" t="s">
        <v>1825</v>
      </c>
      <c r="B25" s="71">
        <v>0</v>
      </c>
      <c r="C25" s="71">
        <v>0</v>
      </c>
      <c r="D25" s="68">
        <v>0</v>
      </c>
    </row>
    <row r="26" spans="1:4" ht="14.25">
      <c r="A26" s="70" t="s">
        <v>1826</v>
      </c>
      <c r="B26" s="71">
        <v>0</v>
      </c>
      <c r="C26" s="71">
        <v>0</v>
      </c>
      <c r="D26" s="68">
        <v>0</v>
      </c>
    </row>
    <row r="27" spans="1:4" ht="14.25">
      <c r="A27" s="70" t="s">
        <v>1827</v>
      </c>
      <c r="B27" s="71">
        <v>0</v>
      </c>
      <c r="C27" s="71">
        <v>0</v>
      </c>
      <c r="D27" s="68">
        <v>0</v>
      </c>
    </row>
    <row r="28" spans="1:4" ht="14.25">
      <c r="A28" s="70" t="s">
        <v>1828</v>
      </c>
      <c r="B28" s="71">
        <v>0</v>
      </c>
      <c r="C28" s="71">
        <v>0</v>
      </c>
      <c r="D28" s="68">
        <v>0</v>
      </c>
    </row>
    <row r="29" spans="1:4" ht="14.25">
      <c r="A29" s="70" t="s">
        <v>1829</v>
      </c>
      <c r="B29" s="71">
        <v>0</v>
      </c>
      <c r="C29" s="71">
        <v>0</v>
      </c>
      <c r="D29" s="68">
        <v>0</v>
      </c>
    </row>
    <row r="30" spans="1:4" ht="14.25">
      <c r="A30" s="70" t="s">
        <v>1830</v>
      </c>
      <c r="B30" s="71">
        <v>0</v>
      </c>
      <c r="C30" s="71">
        <v>0</v>
      </c>
      <c r="D30" s="68">
        <v>0</v>
      </c>
    </row>
    <row r="31" spans="1:4" ht="14.25">
      <c r="A31" s="70" t="s">
        <v>1831</v>
      </c>
      <c r="B31" s="71">
        <v>0</v>
      </c>
      <c r="C31" s="71">
        <v>0</v>
      </c>
      <c r="D31" s="68">
        <v>0</v>
      </c>
    </row>
    <row r="32" spans="1:4" ht="14.25">
      <c r="A32" s="70" t="s">
        <v>1832</v>
      </c>
      <c r="B32" s="71">
        <v>0</v>
      </c>
      <c r="C32" s="71">
        <v>0</v>
      </c>
      <c r="D32" s="68">
        <v>0</v>
      </c>
    </row>
    <row r="33" spans="1:4" ht="14.25">
      <c r="A33" s="70" t="s">
        <v>1833</v>
      </c>
      <c r="B33" s="71">
        <v>0</v>
      </c>
      <c r="C33" s="71">
        <v>0</v>
      </c>
      <c r="D33" s="68">
        <v>0</v>
      </c>
    </row>
    <row r="34" spans="1:4" ht="14.25">
      <c r="A34" s="70" t="s">
        <v>1834</v>
      </c>
      <c r="B34" s="71">
        <v>0</v>
      </c>
      <c r="C34" s="71">
        <v>0</v>
      </c>
      <c r="D34" s="68">
        <v>0</v>
      </c>
    </row>
    <row r="35" spans="1:4" ht="14.25">
      <c r="A35" s="70" t="s">
        <v>1835</v>
      </c>
      <c r="B35" s="71">
        <v>0</v>
      </c>
      <c r="C35" s="71">
        <v>0</v>
      </c>
      <c r="D35" s="68">
        <v>0</v>
      </c>
    </row>
    <row r="36" spans="1:4" ht="14.25">
      <c r="A36" s="70" t="s">
        <v>1836</v>
      </c>
      <c r="B36" s="71">
        <v>0</v>
      </c>
      <c r="C36" s="71">
        <v>0</v>
      </c>
      <c r="D36" s="68">
        <v>0</v>
      </c>
    </row>
    <row r="37" spans="1:4" ht="14.25">
      <c r="A37" s="70" t="s">
        <v>1837</v>
      </c>
      <c r="B37" s="71">
        <v>0</v>
      </c>
      <c r="C37" s="71">
        <v>0</v>
      </c>
      <c r="D37" s="68">
        <v>0</v>
      </c>
    </row>
    <row r="38" spans="1:4" ht="14.25">
      <c r="A38" s="70" t="s">
        <v>1838</v>
      </c>
      <c r="B38" s="71">
        <v>0</v>
      </c>
      <c r="C38" s="71">
        <v>0</v>
      </c>
      <c r="D38" s="68">
        <v>0</v>
      </c>
    </row>
    <row r="39" spans="1:4" ht="14.25">
      <c r="A39" s="70" t="s">
        <v>1839</v>
      </c>
      <c r="B39" s="71">
        <v>0</v>
      </c>
      <c r="C39" s="71">
        <v>0</v>
      </c>
      <c r="D39" s="68">
        <v>0</v>
      </c>
    </row>
    <row r="40" spans="1:4" ht="14.25">
      <c r="A40" s="70" t="s">
        <v>1840</v>
      </c>
      <c r="B40" s="71">
        <v>0</v>
      </c>
      <c r="C40" s="71">
        <v>0</v>
      </c>
      <c r="D40" s="68">
        <v>0</v>
      </c>
    </row>
    <row r="41" spans="1:4" ht="14.25">
      <c r="A41" s="70" t="s">
        <v>1841</v>
      </c>
      <c r="B41" s="71">
        <v>0</v>
      </c>
      <c r="C41" s="71">
        <v>0</v>
      </c>
      <c r="D41" s="68">
        <v>0</v>
      </c>
    </row>
    <row r="42" spans="1:4" ht="14.25">
      <c r="A42" s="70" t="s">
        <v>1842</v>
      </c>
      <c r="B42" s="71">
        <v>0</v>
      </c>
      <c r="C42" s="71">
        <v>0</v>
      </c>
      <c r="D42" s="68">
        <v>0</v>
      </c>
    </row>
    <row r="43" spans="1:4" ht="14.25">
      <c r="A43" s="69" t="s">
        <v>1843</v>
      </c>
      <c r="B43" s="68">
        <f>SUM(B44:B47)</f>
        <v>0</v>
      </c>
      <c r="C43" s="68">
        <f>SUM(C44:C47)</f>
        <v>0</v>
      </c>
      <c r="D43" s="68">
        <f>SUM(D44:D47)</f>
        <v>0</v>
      </c>
    </row>
    <row r="44" spans="1:4" ht="14.25">
      <c r="A44" s="70" t="s">
        <v>1844</v>
      </c>
      <c r="B44" s="71">
        <v>0</v>
      </c>
      <c r="C44" s="71">
        <v>0</v>
      </c>
      <c r="D44" s="68">
        <v>0</v>
      </c>
    </row>
    <row r="45" spans="1:4" ht="14.25">
      <c r="A45" s="70" t="s">
        <v>1845</v>
      </c>
      <c r="B45" s="71">
        <v>0</v>
      </c>
      <c r="C45" s="71">
        <v>0</v>
      </c>
      <c r="D45" s="68">
        <v>0</v>
      </c>
    </row>
    <row r="46" spans="1:4" ht="14.25">
      <c r="A46" s="70" t="s">
        <v>1846</v>
      </c>
      <c r="B46" s="71">
        <v>0</v>
      </c>
      <c r="C46" s="71">
        <v>0</v>
      </c>
      <c r="D46" s="68">
        <v>0</v>
      </c>
    </row>
    <row r="47" spans="1:4" ht="14.25">
      <c r="A47" s="70" t="s">
        <v>1847</v>
      </c>
      <c r="B47" s="71">
        <v>0</v>
      </c>
      <c r="C47" s="71">
        <v>0</v>
      </c>
      <c r="D47" s="68">
        <v>0</v>
      </c>
    </row>
    <row r="48" spans="1:4" ht="14.25">
      <c r="A48" s="69" t="s">
        <v>1848</v>
      </c>
      <c r="B48" s="68">
        <f>SUM(B49:B53)</f>
        <v>0</v>
      </c>
      <c r="C48" s="68">
        <f>SUM(C49:C53)</f>
        <v>0</v>
      </c>
      <c r="D48" s="68">
        <f>SUM(D49:D53)</f>
        <v>0</v>
      </c>
    </row>
    <row r="49" spans="1:4" ht="14.25">
      <c r="A49" s="70" t="s">
        <v>1849</v>
      </c>
      <c r="B49" s="71">
        <v>0</v>
      </c>
      <c r="C49" s="71">
        <v>0</v>
      </c>
      <c r="D49" s="68">
        <v>0</v>
      </c>
    </row>
    <row r="50" spans="1:4" ht="14.25">
      <c r="A50" s="70" t="s">
        <v>1850</v>
      </c>
      <c r="B50" s="71">
        <v>0</v>
      </c>
      <c r="C50" s="71">
        <v>0</v>
      </c>
      <c r="D50" s="68">
        <v>0</v>
      </c>
    </row>
    <row r="51" spans="1:4" ht="14.25">
      <c r="A51" s="70" t="s">
        <v>1851</v>
      </c>
      <c r="B51" s="71">
        <v>0</v>
      </c>
      <c r="C51" s="71">
        <v>0</v>
      </c>
      <c r="D51" s="68">
        <v>0</v>
      </c>
    </row>
    <row r="52" spans="1:4" ht="14.25">
      <c r="A52" s="70" t="s">
        <v>1852</v>
      </c>
      <c r="B52" s="71">
        <v>0</v>
      </c>
      <c r="C52" s="71">
        <v>0</v>
      </c>
      <c r="D52" s="68">
        <v>0</v>
      </c>
    </row>
    <row r="53" spans="1:4" ht="14.25">
      <c r="A53" s="70" t="s">
        <v>1853</v>
      </c>
      <c r="B53" s="71">
        <v>0</v>
      </c>
      <c r="C53" s="71">
        <v>0</v>
      </c>
      <c r="D53" s="68">
        <v>0</v>
      </c>
    </row>
    <row r="54" spans="1:4" ht="14.25">
      <c r="A54" s="69" t="s">
        <v>1854</v>
      </c>
      <c r="B54" s="68">
        <f>SUM(B55:B57)</f>
        <v>0</v>
      </c>
      <c r="C54" s="68">
        <f>SUM(C55:C57)</f>
        <v>0</v>
      </c>
      <c r="D54" s="68">
        <f>SUM(D55:D57)</f>
        <v>0</v>
      </c>
    </row>
    <row r="55" spans="1:4" ht="14.25">
      <c r="A55" s="70" t="s">
        <v>1855</v>
      </c>
      <c r="B55" s="71">
        <v>0</v>
      </c>
      <c r="C55" s="71">
        <v>0</v>
      </c>
      <c r="D55" s="68">
        <v>0</v>
      </c>
    </row>
    <row r="56" spans="1:4" ht="14.25">
      <c r="A56" s="70" t="s">
        <v>1856</v>
      </c>
      <c r="B56" s="71">
        <v>0</v>
      </c>
      <c r="C56" s="71">
        <v>0</v>
      </c>
      <c r="D56" s="68">
        <v>0</v>
      </c>
    </row>
    <row r="57" spans="1:4" ht="14.25">
      <c r="A57" s="70" t="s">
        <v>1857</v>
      </c>
      <c r="B57" s="71">
        <v>0</v>
      </c>
      <c r="C57" s="71">
        <v>0</v>
      </c>
      <c r="D57" s="68">
        <v>0</v>
      </c>
    </row>
    <row r="58" spans="1:4" ht="14.25">
      <c r="A58" s="69" t="s">
        <v>1858</v>
      </c>
      <c r="B58" s="71">
        <v>0</v>
      </c>
      <c r="C58" s="71">
        <v>0</v>
      </c>
      <c r="D58" s="68">
        <v>0</v>
      </c>
    </row>
    <row r="61" ht="14.25">
      <c r="A61" t="s">
        <v>1859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6" sqref="A6"/>
    </sheetView>
  </sheetViews>
  <sheetFormatPr defaultColWidth="9.00390625" defaultRowHeight="14.25"/>
  <cols>
    <col min="1" max="1" width="30.75390625" style="64" customWidth="1"/>
    <col min="2" max="2" width="19.375" style="64" customWidth="1"/>
    <col min="3" max="3" width="17.375" style="64" customWidth="1"/>
    <col min="4" max="4" width="11.50390625" style="64" customWidth="1"/>
    <col min="5" max="16384" width="9.00390625" style="64" customWidth="1"/>
  </cols>
  <sheetData>
    <row r="2" spans="1:8" ht="22.5">
      <c r="A2" s="6" t="s">
        <v>1860</v>
      </c>
      <c r="B2" s="6"/>
      <c r="C2" s="6"/>
      <c r="D2" s="6"/>
      <c r="E2" s="28"/>
      <c r="F2" s="28"/>
      <c r="G2" s="28"/>
      <c r="H2" s="28"/>
    </row>
    <row r="6" ht="14.25">
      <c r="D6" s="65" t="s">
        <v>1440</v>
      </c>
    </row>
    <row r="7" spans="1:4" ht="14.25">
      <c r="A7" s="66" t="s">
        <v>264</v>
      </c>
      <c r="B7" s="66" t="s">
        <v>227</v>
      </c>
      <c r="C7" s="66" t="s">
        <v>228</v>
      </c>
      <c r="D7" s="67" t="s">
        <v>229</v>
      </c>
    </row>
    <row r="8" spans="1:4" ht="14.25">
      <c r="A8" s="66" t="s">
        <v>1861</v>
      </c>
      <c r="B8" s="68">
        <f>B9+B12</f>
        <v>0</v>
      </c>
      <c r="C8" s="68">
        <f>C9+C12</f>
        <v>64</v>
      </c>
      <c r="D8" s="68">
        <f>D9+D12</f>
        <v>64</v>
      </c>
    </row>
    <row r="9" spans="1:4" ht="14.25">
      <c r="A9" s="69" t="s">
        <v>273</v>
      </c>
      <c r="B9" s="68">
        <f aca="true" t="shared" si="0" ref="B9:D10">B10</f>
        <v>0</v>
      </c>
      <c r="C9" s="68">
        <f t="shared" si="0"/>
        <v>0</v>
      </c>
      <c r="D9" s="68">
        <f t="shared" si="0"/>
        <v>0</v>
      </c>
    </row>
    <row r="10" spans="1:4" ht="14.25">
      <c r="A10" s="69" t="s">
        <v>401</v>
      </c>
      <c r="B10" s="68">
        <f t="shared" si="0"/>
        <v>0</v>
      </c>
      <c r="C10" s="68">
        <f t="shared" si="0"/>
        <v>0</v>
      </c>
      <c r="D10" s="68">
        <f t="shared" si="0"/>
        <v>0</v>
      </c>
    </row>
    <row r="11" spans="1:4" ht="14.25">
      <c r="A11" s="70" t="s">
        <v>1862</v>
      </c>
      <c r="B11" s="71">
        <v>0</v>
      </c>
      <c r="C11" s="71">
        <v>0</v>
      </c>
      <c r="D11" s="68">
        <v>0</v>
      </c>
    </row>
    <row r="12" spans="1:4" ht="14.25">
      <c r="A12" s="69" t="s">
        <v>1863</v>
      </c>
      <c r="B12" s="68">
        <f>B13+B23+B32+B34+B38</f>
        <v>0</v>
      </c>
      <c r="C12" s="68">
        <f>C13+C23+C32+C34+C38</f>
        <v>64</v>
      </c>
      <c r="D12" s="68">
        <f>D13+D23+D32+D34+D38</f>
        <v>64</v>
      </c>
    </row>
    <row r="13" spans="1:4" ht="14.25">
      <c r="A13" s="69" t="s">
        <v>1864</v>
      </c>
      <c r="B13" s="68">
        <f>SUM(B14:B22)</f>
        <v>0</v>
      </c>
      <c r="C13" s="68">
        <v>64</v>
      </c>
      <c r="D13" s="68">
        <v>64</v>
      </c>
    </row>
    <row r="14" spans="1:4" ht="14.25">
      <c r="A14" s="70" t="s">
        <v>1865</v>
      </c>
      <c r="B14" s="71">
        <v>0</v>
      </c>
      <c r="C14" s="71">
        <v>0</v>
      </c>
      <c r="D14" s="68">
        <v>0</v>
      </c>
    </row>
    <row r="15" spans="1:4" ht="14.25">
      <c r="A15" s="70" t="s">
        <v>1866</v>
      </c>
      <c r="B15" s="71">
        <v>0</v>
      </c>
      <c r="C15" s="71">
        <v>0</v>
      </c>
      <c r="D15" s="68">
        <v>0</v>
      </c>
    </row>
    <row r="16" spans="1:4" ht="14.25">
      <c r="A16" s="70" t="s">
        <v>1867</v>
      </c>
      <c r="B16" s="71">
        <v>0</v>
      </c>
      <c r="C16" s="71">
        <v>0</v>
      </c>
      <c r="D16" s="68">
        <v>0</v>
      </c>
    </row>
    <row r="17" spans="1:4" ht="14.25">
      <c r="A17" s="70" t="s">
        <v>1868</v>
      </c>
      <c r="B17" s="71">
        <v>0</v>
      </c>
      <c r="C17" s="71">
        <v>0</v>
      </c>
      <c r="D17" s="68">
        <v>0</v>
      </c>
    </row>
    <row r="18" spans="1:4" ht="14.25">
      <c r="A18" s="70" t="s">
        <v>1869</v>
      </c>
      <c r="B18" s="71">
        <v>0</v>
      </c>
      <c r="C18" s="71">
        <v>64</v>
      </c>
      <c r="D18" s="68">
        <v>64</v>
      </c>
    </row>
    <row r="19" spans="1:4" ht="14.25">
      <c r="A19" s="70" t="s">
        <v>1870</v>
      </c>
      <c r="B19" s="71">
        <v>0</v>
      </c>
      <c r="C19" s="71">
        <v>0</v>
      </c>
      <c r="D19" s="68">
        <v>0</v>
      </c>
    </row>
    <row r="20" spans="1:4" ht="14.25">
      <c r="A20" s="70" t="s">
        <v>1871</v>
      </c>
      <c r="B20" s="71">
        <v>0</v>
      </c>
      <c r="C20" s="71">
        <v>0</v>
      </c>
      <c r="D20" s="68">
        <v>0</v>
      </c>
    </row>
    <row r="21" spans="1:4" ht="14.25">
      <c r="A21" s="70" t="s">
        <v>1872</v>
      </c>
      <c r="B21" s="71">
        <v>0</v>
      </c>
      <c r="C21" s="71">
        <v>0</v>
      </c>
      <c r="D21" s="68">
        <v>0</v>
      </c>
    </row>
    <row r="22" spans="1:4" ht="14.25">
      <c r="A22" s="70" t="s">
        <v>1873</v>
      </c>
      <c r="B22" s="71">
        <v>0</v>
      </c>
      <c r="C22" s="71">
        <v>0</v>
      </c>
      <c r="D22" s="68">
        <v>0</v>
      </c>
    </row>
    <row r="23" spans="1:4" ht="14.25">
      <c r="A23" s="69" t="s">
        <v>1874</v>
      </c>
      <c r="B23" s="68">
        <f>SUM(B24:B31)</f>
        <v>0</v>
      </c>
      <c r="C23" s="68">
        <f>SUM(C24:C31)</f>
        <v>0</v>
      </c>
      <c r="D23" s="68">
        <f>SUM(D24:D31)</f>
        <v>0</v>
      </c>
    </row>
    <row r="24" spans="1:4" ht="14.25">
      <c r="A24" s="70" t="s">
        <v>1875</v>
      </c>
      <c r="B24" s="71">
        <v>0</v>
      </c>
      <c r="C24" s="71">
        <v>0</v>
      </c>
      <c r="D24" s="68">
        <v>0</v>
      </c>
    </row>
    <row r="25" spans="1:4" ht="14.25">
      <c r="A25" s="70" t="s">
        <v>1876</v>
      </c>
      <c r="B25" s="71">
        <v>0</v>
      </c>
      <c r="C25" s="71">
        <v>0</v>
      </c>
      <c r="D25" s="68">
        <v>0</v>
      </c>
    </row>
    <row r="26" spans="1:4" ht="14.25">
      <c r="A26" s="70" t="s">
        <v>1877</v>
      </c>
      <c r="B26" s="71">
        <v>0</v>
      </c>
      <c r="C26" s="71">
        <v>0</v>
      </c>
      <c r="D26" s="68">
        <v>0</v>
      </c>
    </row>
    <row r="27" spans="1:4" ht="14.25">
      <c r="A27" s="70" t="s">
        <v>1878</v>
      </c>
      <c r="B27" s="71">
        <v>0</v>
      </c>
      <c r="C27" s="71">
        <v>0</v>
      </c>
      <c r="D27" s="68">
        <v>0</v>
      </c>
    </row>
    <row r="28" spans="1:4" ht="14.25">
      <c r="A28" s="70" t="s">
        <v>1879</v>
      </c>
      <c r="B28" s="71">
        <v>0</v>
      </c>
      <c r="C28" s="71">
        <v>0</v>
      </c>
      <c r="D28" s="68">
        <v>0</v>
      </c>
    </row>
    <row r="29" spans="1:4" ht="14.25">
      <c r="A29" s="70" t="s">
        <v>1880</v>
      </c>
      <c r="B29" s="71">
        <v>0</v>
      </c>
      <c r="C29" s="71">
        <v>0</v>
      </c>
      <c r="D29" s="68">
        <v>0</v>
      </c>
    </row>
    <row r="30" spans="1:4" ht="14.25">
      <c r="A30" s="70" t="s">
        <v>1881</v>
      </c>
      <c r="B30" s="71">
        <v>0</v>
      </c>
      <c r="C30" s="71">
        <v>0</v>
      </c>
      <c r="D30" s="68">
        <v>0</v>
      </c>
    </row>
    <row r="31" spans="1:4" ht="14.25">
      <c r="A31" s="70" t="s">
        <v>1882</v>
      </c>
      <c r="B31" s="71">
        <v>0</v>
      </c>
      <c r="C31" s="71">
        <v>0</v>
      </c>
      <c r="D31" s="68">
        <v>0</v>
      </c>
    </row>
    <row r="32" spans="1:4" ht="14.25">
      <c r="A32" s="69" t="s">
        <v>1883</v>
      </c>
      <c r="B32" s="68">
        <f>B33</f>
        <v>0</v>
      </c>
      <c r="C32" s="68">
        <f>C33</f>
        <v>0</v>
      </c>
      <c r="D32" s="68">
        <f>D33</f>
        <v>0</v>
      </c>
    </row>
    <row r="33" spans="1:4" ht="14.25">
      <c r="A33" s="70" t="s">
        <v>1884</v>
      </c>
      <c r="B33" s="71">
        <v>0</v>
      </c>
      <c r="C33" s="71">
        <v>0</v>
      </c>
      <c r="D33" s="68">
        <v>0</v>
      </c>
    </row>
    <row r="34" spans="1:4" ht="14.25">
      <c r="A34" s="69" t="s">
        <v>1885</v>
      </c>
      <c r="B34" s="68">
        <f>B35+B36+B37</f>
        <v>0</v>
      </c>
      <c r="C34" s="68">
        <f>C35+C36+C37</f>
        <v>0</v>
      </c>
      <c r="D34" s="68">
        <f>D35+D36+D37</f>
        <v>0</v>
      </c>
    </row>
    <row r="35" spans="1:4" ht="14.25">
      <c r="A35" s="70" t="s">
        <v>1886</v>
      </c>
      <c r="B35" s="71">
        <v>0</v>
      </c>
      <c r="C35" s="71">
        <v>0</v>
      </c>
      <c r="D35" s="68">
        <v>0</v>
      </c>
    </row>
    <row r="36" spans="1:4" ht="14.25">
      <c r="A36" s="70" t="s">
        <v>1887</v>
      </c>
      <c r="B36" s="71">
        <v>0</v>
      </c>
      <c r="C36" s="71">
        <v>0</v>
      </c>
      <c r="D36" s="68">
        <v>0</v>
      </c>
    </row>
    <row r="37" spans="1:4" ht="14.25">
      <c r="A37" s="70" t="s">
        <v>1888</v>
      </c>
      <c r="B37" s="71">
        <v>0</v>
      </c>
      <c r="C37" s="71">
        <v>0</v>
      </c>
      <c r="D37" s="68">
        <v>0</v>
      </c>
    </row>
    <row r="38" spans="1:4" ht="14.25">
      <c r="A38" s="69" t="s">
        <v>1889</v>
      </c>
      <c r="B38" s="68">
        <f>B39</f>
        <v>0</v>
      </c>
      <c r="C38" s="68">
        <f>C39</f>
        <v>0</v>
      </c>
      <c r="D38" s="68">
        <f>D39</f>
        <v>0</v>
      </c>
    </row>
    <row r="39" spans="1:4" ht="14.25">
      <c r="A39" s="70" t="s">
        <v>1890</v>
      </c>
      <c r="B39" s="71">
        <v>0</v>
      </c>
      <c r="C39" s="71">
        <v>0</v>
      </c>
      <c r="D39" s="68">
        <v>0</v>
      </c>
    </row>
    <row r="40" spans="1:4" ht="14.25">
      <c r="A40" s="70" t="s">
        <v>1840</v>
      </c>
      <c r="B40" s="71">
        <v>0</v>
      </c>
      <c r="C40" s="71">
        <v>0</v>
      </c>
      <c r="D40" s="68">
        <v>0</v>
      </c>
    </row>
    <row r="41" spans="1:4" ht="14.25">
      <c r="A41" s="70" t="s">
        <v>1841</v>
      </c>
      <c r="B41" s="71">
        <v>0</v>
      </c>
      <c r="C41" s="71">
        <v>0</v>
      </c>
      <c r="D41" s="68">
        <v>0</v>
      </c>
    </row>
    <row r="42" spans="1:4" ht="14.25">
      <c r="A42" s="70" t="s">
        <v>1842</v>
      </c>
      <c r="B42" s="71">
        <v>0</v>
      </c>
      <c r="C42" s="71">
        <v>0</v>
      </c>
      <c r="D42" s="68">
        <v>0</v>
      </c>
    </row>
    <row r="43" spans="1:4" ht="14.25">
      <c r="A43" s="69" t="s">
        <v>1843</v>
      </c>
      <c r="B43" s="68">
        <f>SUM(B44:B47)</f>
        <v>0</v>
      </c>
      <c r="C43" s="68">
        <f>SUM(C44:C47)</f>
        <v>0</v>
      </c>
      <c r="D43" s="68">
        <f>SUM(D44:D47)</f>
        <v>0</v>
      </c>
    </row>
    <row r="44" spans="1:4" ht="14.25">
      <c r="A44" s="70" t="s">
        <v>1844</v>
      </c>
      <c r="B44" s="71">
        <v>0</v>
      </c>
      <c r="C44" s="71">
        <v>0</v>
      </c>
      <c r="D44" s="68">
        <v>0</v>
      </c>
    </row>
    <row r="45" spans="1:4" ht="14.25">
      <c r="A45" s="70" t="s">
        <v>1845</v>
      </c>
      <c r="B45" s="71">
        <v>0</v>
      </c>
      <c r="C45" s="71">
        <v>0</v>
      </c>
      <c r="D45" s="68">
        <v>0</v>
      </c>
    </row>
    <row r="46" spans="1:4" ht="14.25">
      <c r="A46" s="70" t="s">
        <v>1846</v>
      </c>
      <c r="B46" s="71">
        <v>0</v>
      </c>
      <c r="C46" s="71">
        <v>0</v>
      </c>
      <c r="D46" s="68">
        <v>0</v>
      </c>
    </row>
    <row r="47" spans="1:4" ht="14.25">
      <c r="A47" s="70" t="s">
        <v>1847</v>
      </c>
      <c r="B47" s="71">
        <v>0</v>
      </c>
      <c r="C47" s="71">
        <v>0</v>
      </c>
      <c r="D47" s="68">
        <v>0</v>
      </c>
    </row>
    <row r="48" spans="1:4" ht="14.25">
      <c r="A48" s="69" t="s">
        <v>1848</v>
      </c>
      <c r="B48" s="68">
        <f>SUM(B49:B53)</f>
        <v>0</v>
      </c>
      <c r="C48" s="68">
        <f>SUM(C49:C53)</f>
        <v>0</v>
      </c>
      <c r="D48" s="68">
        <f>SUM(D49:D53)</f>
        <v>0</v>
      </c>
    </row>
    <row r="49" spans="1:4" ht="14.25">
      <c r="A49" s="70" t="s">
        <v>1849</v>
      </c>
      <c r="B49" s="71">
        <v>0</v>
      </c>
      <c r="C49" s="71">
        <v>0</v>
      </c>
      <c r="D49" s="68">
        <v>0</v>
      </c>
    </row>
    <row r="50" spans="1:4" ht="14.25">
      <c r="A50" s="70" t="s">
        <v>1850</v>
      </c>
      <c r="B50" s="71">
        <v>0</v>
      </c>
      <c r="C50" s="71">
        <v>0</v>
      </c>
      <c r="D50" s="68">
        <v>0</v>
      </c>
    </row>
    <row r="51" spans="1:4" ht="14.25">
      <c r="A51" s="70" t="s">
        <v>1851</v>
      </c>
      <c r="B51" s="71">
        <v>0</v>
      </c>
      <c r="C51" s="71">
        <v>0</v>
      </c>
      <c r="D51" s="68">
        <v>0</v>
      </c>
    </row>
    <row r="52" spans="1:4" ht="14.25">
      <c r="A52" s="70" t="s">
        <v>1852</v>
      </c>
      <c r="B52" s="71">
        <v>0</v>
      </c>
      <c r="C52" s="71">
        <v>0</v>
      </c>
      <c r="D52" s="68">
        <v>0</v>
      </c>
    </row>
    <row r="53" spans="1:4" ht="14.25">
      <c r="A53" s="70" t="s">
        <v>1853</v>
      </c>
      <c r="B53" s="71">
        <v>0</v>
      </c>
      <c r="C53" s="71">
        <v>0</v>
      </c>
      <c r="D53" s="68">
        <v>0</v>
      </c>
    </row>
    <row r="54" spans="1:4" ht="14.25">
      <c r="A54" s="69" t="s">
        <v>1854</v>
      </c>
      <c r="B54" s="68">
        <f>SUM(B55:B57)</f>
        <v>0</v>
      </c>
      <c r="C54" s="68">
        <f>SUM(C55:C57)</f>
        <v>0</v>
      </c>
      <c r="D54" s="68">
        <f>SUM(D55:D57)</f>
        <v>0</v>
      </c>
    </row>
    <row r="55" spans="1:4" ht="14.25">
      <c r="A55" s="70" t="s">
        <v>1855</v>
      </c>
      <c r="B55" s="71">
        <v>0</v>
      </c>
      <c r="C55" s="71">
        <v>0</v>
      </c>
      <c r="D55" s="68">
        <v>0</v>
      </c>
    </row>
    <row r="56" spans="1:4" ht="14.25">
      <c r="A56" s="70" t="s">
        <v>1856</v>
      </c>
      <c r="B56" s="71">
        <v>0</v>
      </c>
      <c r="C56" s="71">
        <v>0</v>
      </c>
      <c r="D56" s="68">
        <v>0</v>
      </c>
    </row>
    <row r="57" spans="1:4" ht="14.25">
      <c r="A57" s="70" t="s">
        <v>1857</v>
      </c>
      <c r="B57" s="71">
        <v>0</v>
      </c>
      <c r="C57" s="71">
        <v>0</v>
      </c>
      <c r="D57" s="68">
        <v>0</v>
      </c>
    </row>
    <row r="58" spans="1:4" ht="14.25">
      <c r="A58" s="69" t="s">
        <v>1858</v>
      </c>
      <c r="B58" s="71">
        <v>0</v>
      </c>
      <c r="C58" s="71">
        <v>0</v>
      </c>
      <c r="D58" s="68">
        <v>0</v>
      </c>
    </row>
    <row r="62" ht="14.25">
      <c r="A62" t="s">
        <v>1891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"/>
  <sheetViews>
    <sheetView showGridLines="0" showZeros="0" workbookViewId="0" topLeftCell="A1">
      <selection activeCell="B3" sqref="B3"/>
    </sheetView>
  </sheetViews>
  <sheetFormatPr defaultColWidth="9.125" defaultRowHeight="21" customHeight="1"/>
  <cols>
    <col min="1" max="1" width="24.875" style="0" customWidth="1"/>
    <col min="2" max="2" width="12.375" style="0" customWidth="1"/>
    <col min="3" max="3" width="10.625" style="0" customWidth="1"/>
    <col min="4" max="4" width="30.875" style="0" customWidth="1"/>
    <col min="5" max="5" width="12.25390625" style="0" customWidth="1"/>
    <col min="6" max="6" width="11.125" style="0" customWidth="1"/>
  </cols>
  <sheetData>
    <row r="1" spans="1:6" s="1" customFormat="1" ht="70.5" customHeight="1">
      <c r="A1" s="57" t="s">
        <v>1892</v>
      </c>
      <c r="B1" s="57"/>
      <c r="C1" s="57"/>
      <c r="D1" s="57"/>
      <c r="E1" s="57"/>
      <c r="F1" s="57"/>
    </row>
    <row r="2" spans="1:6" s="1" customFormat="1" ht="18" customHeight="1">
      <c r="A2" s="49"/>
      <c r="B2" s="49"/>
      <c r="C2" s="49"/>
      <c r="D2" s="58"/>
      <c r="E2" s="58"/>
      <c r="F2" s="49" t="s">
        <v>1440</v>
      </c>
    </row>
    <row r="3" spans="1:6" s="2" customFormat="1" ht="21" customHeight="1">
      <c r="A3" s="50" t="s">
        <v>264</v>
      </c>
      <c r="B3" s="50" t="s">
        <v>265</v>
      </c>
      <c r="C3" s="50" t="s">
        <v>229</v>
      </c>
      <c r="D3" s="50" t="s">
        <v>264</v>
      </c>
      <c r="E3" s="50" t="s">
        <v>265</v>
      </c>
      <c r="F3" s="50" t="s">
        <v>229</v>
      </c>
    </row>
    <row r="4" spans="1:6" s="1" customFormat="1" ht="21" customHeight="1">
      <c r="A4" s="52" t="s">
        <v>1799</v>
      </c>
      <c r="B4" s="59" t="s">
        <v>1893</v>
      </c>
      <c r="C4" s="59" t="s">
        <v>1893</v>
      </c>
      <c r="D4" s="60" t="s">
        <v>1800</v>
      </c>
      <c r="E4" s="59" t="s">
        <v>1893</v>
      </c>
      <c r="F4" s="59" t="s">
        <v>1894</v>
      </c>
    </row>
    <row r="5" spans="1:6" s="1" customFormat="1" ht="21" customHeight="1">
      <c r="A5" s="52" t="s">
        <v>1801</v>
      </c>
      <c r="B5" s="59" t="s">
        <v>1893</v>
      </c>
      <c r="C5" s="59" t="s">
        <v>1893</v>
      </c>
      <c r="D5" s="60" t="s">
        <v>1802</v>
      </c>
      <c r="E5" s="59" t="s">
        <v>1893</v>
      </c>
      <c r="F5" s="59" t="s">
        <v>1893</v>
      </c>
    </row>
    <row r="6" spans="1:6" s="1" customFormat="1" ht="21" customHeight="1">
      <c r="A6" s="60" t="s">
        <v>1806</v>
      </c>
      <c r="B6" s="59" t="s">
        <v>1893</v>
      </c>
      <c r="C6" s="59" t="s">
        <v>1893</v>
      </c>
      <c r="D6" s="60" t="s">
        <v>1804</v>
      </c>
      <c r="E6" s="59" t="s">
        <v>1893</v>
      </c>
      <c r="F6" s="59" t="s">
        <v>1893</v>
      </c>
    </row>
    <row r="7" spans="1:6" s="1" customFormat="1" ht="21" customHeight="1">
      <c r="A7" s="60"/>
      <c r="B7" s="61"/>
      <c r="C7" s="61"/>
      <c r="D7" s="60"/>
      <c r="E7" s="62"/>
      <c r="F7" s="52"/>
    </row>
    <row r="8" spans="1:6" s="2" customFormat="1" ht="21" customHeight="1">
      <c r="A8" s="54" t="s">
        <v>1807</v>
      </c>
      <c r="B8" s="59" t="s">
        <v>1893</v>
      </c>
      <c r="C8" s="59" t="s">
        <v>1893</v>
      </c>
      <c r="D8" s="54" t="s">
        <v>1808</v>
      </c>
      <c r="E8" s="59" t="s">
        <v>1893</v>
      </c>
      <c r="F8" s="59" t="s">
        <v>1894</v>
      </c>
    </row>
    <row r="9" spans="1:10" s="1" customFormat="1" ht="21" customHeight="1">
      <c r="A9" s="52" t="s">
        <v>49</v>
      </c>
      <c r="B9" s="59" t="s">
        <v>1893</v>
      </c>
      <c r="C9" s="59" t="s">
        <v>1894</v>
      </c>
      <c r="D9" s="60" t="s">
        <v>170</v>
      </c>
      <c r="E9" s="59" t="s">
        <v>1893</v>
      </c>
      <c r="F9" s="59" t="s">
        <v>1893</v>
      </c>
      <c r="J9" s="1">
        <v>0</v>
      </c>
    </row>
    <row r="10" spans="1:6" s="1" customFormat="1" ht="21" customHeight="1">
      <c r="A10" s="52" t="s">
        <v>1809</v>
      </c>
      <c r="B10" s="59" t="s">
        <v>1893</v>
      </c>
      <c r="C10" s="59" t="s">
        <v>1893</v>
      </c>
      <c r="D10" s="60" t="s">
        <v>50</v>
      </c>
      <c r="E10" s="59" t="s">
        <v>1893</v>
      </c>
      <c r="F10" s="59" t="s">
        <v>1893</v>
      </c>
    </row>
    <row r="11" spans="1:6" s="1" customFormat="1" ht="21" customHeight="1">
      <c r="A11" s="60"/>
      <c r="B11" s="60"/>
      <c r="C11" s="61"/>
      <c r="D11" s="60"/>
      <c r="E11" s="60"/>
      <c r="F11" s="61"/>
    </row>
    <row r="12" spans="1:6" s="2" customFormat="1" ht="21" customHeight="1">
      <c r="A12" s="54" t="s">
        <v>223</v>
      </c>
      <c r="B12" s="59" t="s">
        <v>1893</v>
      </c>
      <c r="C12" s="59" t="s">
        <v>1894</v>
      </c>
      <c r="D12" s="54" t="s">
        <v>224</v>
      </c>
      <c r="E12" s="59" t="s">
        <v>1893</v>
      </c>
      <c r="F12" s="59" t="s">
        <v>1894</v>
      </c>
    </row>
    <row r="13" spans="1:6" ht="21" customHeight="1">
      <c r="A13" s="63"/>
      <c r="B13" s="63"/>
      <c r="C13" s="63"/>
      <c r="D13" s="60" t="s">
        <v>1895</v>
      </c>
      <c r="E13" s="59" t="s">
        <v>1893</v>
      </c>
      <c r="F13" s="59" t="s">
        <v>1893</v>
      </c>
    </row>
  </sheetData>
  <sheetProtection/>
  <mergeCells count="2">
    <mergeCell ref="A1:F1"/>
    <mergeCell ref="D2:E2"/>
  </mergeCells>
  <printOptions horizontalCentered="1"/>
  <pageMargins left="0.59" right="0.59" top="1.18" bottom="0.59" header="0.39" footer="0.39"/>
  <pageSetup fitToHeight="1" fitToWidth="1" horizontalDpi="600" verticalDpi="600" orientation="portrait" pageOrder="overThenDown" paperSize="9" scale="83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workbookViewId="0" topLeftCell="A1">
      <selection activeCell="C5" sqref="C5"/>
    </sheetView>
  </sheetViews>
  <sheetFormatPr defaultColWidth="9.125" defaultRowHeight="14.25"/>
  <cols>
    <col min="1" max="1" width="44.25390625" style="36" customWidth="1"/>
    <col min="2" max="2" width="13.375" style="36" customWidth="1"/>
    <col min="3" max="3" width="35.375" style="36" customWidth="1"/>
    <col min="4" max="4" width="14.25390625" style="36" customWidth="1"/>
    <col min="5" max="16384" width="9.125" style="37" customWidth="1"/>
  </cols>
  <sheetData>
    <row r="1" spans="1:4" ht="50.25" customHeight="1">
      <c r="A1" s="47" t="s">
        <v>1896</v>
      </c>
      <c r="B1" s="47"/>
      <c r="C1" s="47"/>
      <c r="D1" s="47"/>
    </row>
    <row r="2" spans="1:6" s="4" customFormat="1" ht="18" customHeight="1">
      <c r="A2" s="48"/>
      <c r="B2" s="49"/>
      <c r="C2" s="49"/>
      <c r="D2" s="49" t="s">
        <v>1440</v>
      </c>
      <c r="E2" s="5"/>
      <c r="F2" s="5"/>
    </row>
    <row r="3" spans="1:4" ht="21" customHeight="1">
      <c r="A3" s="50" t="s">
        <v>264</v>
      </c>
      <c r="B3" s="50" t="s">
        <v>229</v>
      </c>
      <c r="C3" s="50" t="s">
        <v>264</v>
      </c>
      <c r="D3" s="50" t="s">
        <v>229</v>
      </c>
    </row>
    <row r="4" spans="1:4" ht="21" customHeight="1">
      <c r="A4" s="51" t="s">
        <v>1799</v>
      </c>
      <c r="B4" s="46" t="s">
        <v>1893</v>
      </c>
      <c r="C4" s="51" t="s">
        <v>1800</v>
      </c>
      <c r="D4" s="46" t="s">
        <v>1894</v>
      </c>
    </row>
    <row r="5" spans="1:4" ht="21" customHeight="1">
      <c r="A5" s="52" t="s">
        <v>1897</v>
      </c>
      <c r="B5" s="46" t="s">
        <v>1893</v>
      </c>
      <c r="C5" s="52" t="s">
        <v>1869</v>
      </c>
      <c r="D5" s="46" t="s">
        <v>1894</v>
      </c>
    </row>
    <row r="6" spans="1:4" ht="21" customHeight="1">
      <c r="A6" s="52" t="s">
        <v>1898</v>
      </c>
      <c r="B6" s="46" t="s">
        <v>1893</v>
      </c>
      <c r="C6" s="52" t="s">
        <v>1899</v>
      </c>
      <c r="D6" s="46" t="s">
        <v>1893</v>
      </c>
    </row>
    <row r="7" spans="1:4" ht="21" customHeight="1">
      <c r="A7" s="52" t="s">
        <v>1900</v>
      </c>
      <c r="B7" s="46" t="s">
        <v>1893</v>
      </c>
      <c r="C7" s="52" t="s">
        <v>1901</v>
      </c>
      <c r="D7" s="46" t="s">
        <v>1893</v>
      </c>
    </row>
    <row r="8" spans="1:4" ht="21" customHeight="1">
      <c r="A8" s="52" t="s">
        <v>1902</v>
      </c>
      <c r="B8" s="46" t="s">
        <v>1893</v>
      </c>
      <c r="C8" s="52" t="s">
        <v>1903</v>
      </c>
      <c r="D8" s="46" t="s">
        <v>1893</v>
      </c>
    </row>
    <row r="9" spans="1:4" ht="21" customHeight="1">
      <c r="A9" s="52" t="s">
        <v>1904</v>
      </c>
      <c r="B9" s="46" t="s">
        <v>1893</v>
      </c>
      <c r="C9" s="51" t="s">
        <v>1802</v>
      </c>
      <c r="D9" s="46" t="s">
        <v>1893</v>
      </c>
    </row>
    <row r="10" spans="1:4" ht="21" customHeight="1">
      <c r="A10" s="52" t="s">
        <v>1905</v>
      </c>
      <c r="B10" s="46" t="s">
        <v>1893</v>
      </c>
      <c r="C10" s="52" t="s">
        <v>1906</v>
      </c>
      <c r="D10" s="46" t="s">
        <v>1893</v>
      </c>
    </row>
    <row r="11" spans="1:4" ht="21" customHeight="1">
      <c r="A11" s="52" t="s">
        <v>1907</v>
      </c>
      <c r="B11" s="46" t="s">
        <v>1893</v>
      </c>
      <c r="C11" s="52" t="s">
        <v>1908</v>
      </c>
      <c r="D11" s="46" t="s">
        <v>1893</v>
      </c>
    </row>
    <row r="12" spans="1:4" ht="21" customHeight="1">
      <c r="A12" s="52" t="s">
        <v>1909</v>
      </c>
      <c r="B12" s="46" t="s">
        <v>1893</v>
      </c>
      <c r="C12" s="52" t="s">
        <v>1910</v>
      </c>
      <c r="D12" s="46" t="s">
        <v>1893</v>
      </c>
    </row>
    <row r="13" spans="1:4" ht="21" customHeight="1">
      <c r="A13" s="52" t="s">
        <v>1911</v>
      </c>
      <c r="B13" s="46" t="s">
        <v>1893</v>
      </c>
      <c r="C13" s="52" t="s">
        <v>1912</v>
      </c>
      <c r="D13" s="46" t="s">
        <v>1893</v>
      </c>
    </row>
    <row r="14" spans="1:4" ht="21" customHeight="1">
      <c r="A14" s="52" t="s">
        <v>1913</v>
      </c>
      <c r="B14" s="46" t="s">
        <v>1893</v>
      </c>
      <c r="C14" s="52" t="s">
        <v>1914</v>
      </c>
      <c r="D14" s="46" t="s">
        <v>1893</v>
      </c>
    </row>
    <row r="15" spans="1:4" ht="21" customHeight="1">
      <c r="A15" s="52" t="s">
        <v>1915</v>
      </c>
      <c r="B15" s="46" t="s">
        <v>1893</v>
      </c>
      <c r="C15" s="52" t="s">
        <v>1916</v>
      </c>
      <c r="D15" s="46" t="s">
        <v>1893</v>
      </c>
    </row>
    <row r="16" spans="1:4" ht="21" customHeight="1">
      <c r="A16" s="52" t="s">
        <v>1917</v>
      </c>
      <c r="B16" s="46" t="s">
        <v>1893</v>
      </c>
      <c r="C16" s="52" t="s">
        <v>1918</v>
      </c>
      <c r="D16" s="46" t="s">
        <v>1893</v>
      </c>
    </row>
    <row r="17" spans="1:4" ht="21" customHeight="1">
      <c r="A17" s="52" t="s">
        <v>1919</v>
      </c>
      <c r="B17" s="46" t="s">
        <v>1893</v>
      </c>
      <c r="C17" s="51" t="s">
        <v>1804</v>
      </c>
      <c r="D17" s="46" t="s">
        <v>1893</v>
      </c>
    </row>
    <row r="18" spans="1:4" ht="21" customHeight="1">
      <c r="A18" s="52" t="s">
        <v>1920</v>
      </c>
      <c r="B18" s="46" t="s">
        <v>1893</v>
      </c>
      <c r="C18" s="52" t="s">
        <v>1921</v>
      </c>
      <c r="D18" s="46" t="s">
        <v>1893</v>
      </c>
    </row>
    <row r="19" spans="1:4" ht="21" customHeight="1">
      <c r="A19" s="51" t="s">
        <v>1801</v>
      </c>
      <c r="B19" s="46" t="s">
        <v>1893</v>
      </c>
      <c r="C19" s="52"/>
      <c r="D19" s="46" t="s">
        <v>1893</v>
      </c>
    </row>
    <row r="20" spans="1:4" ht="21" customHeight="1">
      <c r="A20" s="52" t="s">
        <v>1922</v>
      </c>
      <c r="B20" s="46" t="s">
        <v>1893</v>
      </c>
      <c r="C20" s="52"/>
      <c r="D20" s="46" t="s">
        <v>1893</v>
      </c>
    </row>
    <row r="21" spans="1:4" ht="21" customHeight="1">
      <c r="A21" s="52" t="s">
        <v>1923</v>
      </c>
      <c r="B21" s="46" t="s">
        <v>1893</v>
      </c>
      <c r="C21" s="52"/>
      <c r="D21" s="46" t="s">
        <v>1893</v>
      </c>
    </row>
    <row r="22" spans="1:4" ht="21" customHeight="1">
      <c r="A22" s="53" t="s">
        <v>1924</v>
      </c>
      <c r="B22" s="46" t="s">
        <v>1893</v>
      </c>
      <c r="C22" s="52"/>
      <c r="D22" s="46" t="s">
        <v>1893</v>
      </c>
    </row>
    <row r="23" spans="1:4" ht="21" customHeight="1">
      <c r="A23" s="51" t="s">
        <v>1803</v>
      </c>
      <c r="B23" s="46" t="s">
        <v>1893</v>
      </c>
      <c r="C23" s="51"/>
      <c r="D23" s="46" t="s">
        <v>1893</v>
      </c>
    </row>
    <row r="24" spans="1:4" ht="21" customHeight="1">
      <c r="A24" s="52" t="s">
        <v>1925</v>
      </c>
      <c r="B24" s="46" t="s">
        <v>1893</v>
      </c>
      <c r="C24" s="51"/>
      <c r="D24" s="46" t="s">
        <v>1893</v>
      </c>
    </row>
    <row r="25" spans="1:4" ht="21" customHeight="1">
      <c r="A25" s="51" t="s">
        <v>1806</v>
      </c>
      <c r="B25" s="46" t="s">
        <v>1893</v>
      </c>
      <c r="C25" s="51"/>
      <c r="D25" s="46" t="s">
        <v>1893</v>
      </c>
    </row>
    <row r="26" spans="1:4" ht="21" customHeight="1">
      <c r="A26" s="52"/>
      <c r="B26" s="46"/>
      <c r="C26" s="51"/>
      <c r="D26" s="46" t="s">
        <v>1893</v>
      </c>
    </row>
    <row r="27" spans="1:4" ht="21" customHeight="1">
      <c r="A27" s="54" t="s">
        <v>1807</v>
      </c>
      <c r="B27" s="46" t="s">
        <v>1893</v>
      </c>
      <c r="C27" s="54" t="s">
        <v>1808</v>
      </c>
      <c r="D27" s="46" t="s">
        <v>1894</v>
      </c>
    </row>
    <row r="28" spans="1:4" ht="21" customHeight="1">
      <c r="A28" s="52" t="s">
        <v>49</v>
      </c>
      <c r="B28" s="46" t="s">
        <v>1894</v>
      </c>
      <c r="C28" s="52" t="s">
        <v>170</v>
      </c>
      <c r="D28" s="46" t="s">
        <v>1893</v>
      </c>
    </row>
    <row r="29" spans="1:4" ht="21" customHeight="1">
      <c r="A29" s="52" t="s">
        <v>1809</v>
      </c>
      <c r="B29" s="46" t="s">
        <v>1893</v>
      </c>
      <c r="C29" s="52" t="s">
        <v>50</v>
      </c>
      <c r="D29" s="46" t="s">
        <v>1893</v>
      </c>
    </row>
    <row r="30" spans="1:4" ht="21" customHeight="1">
      <c r="A30" s="52"/>
      <c r="B30" s="46"/>
      <c r="C30" s="52"/>
      <c r="D30" s="46" t="s">
        <v>1893</v>
      </c>
    </row>
    <row r="31" spans="1:4" ht="21" customHeight="1">
      <c r="A31" s="54" t="s">
        <v>223</v>
      </c>
      <c r="B31" s="46" t="s">
        <v>1894</v>
      </c>
      <c r="C31" s="54" t="s">
        <v>224</v>
      </c>
      <c r="D31" s="46" t="s">
        <v>1894</v>
      </c>
    </row>
    <row r="32" spans="1:4" ht="21" customHeight="1">
      <c r="A32" s="55"/>
      <c r="B32" s="56"/>
      <c r="C32" s="52" t="s">
        <v>1895</v>
      </c>
      <c r="D32" s="46" t="s">
        <v>1893</v>
      </c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</sheetData>
  <sheetProtection/>
  <mergeCells count="2">
    <mergeCell ref="A1:D1"/>
    <mergeCell ref="E2:F2"/>
  </mergeCells>
  <printOptions horizontalCentered="1"/>
  <pageMargins left="0.75" right="0.75" top="0.7900000000000001" bottom="0.59" header="0.51" footer="0.51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showGridLines="0" zoomScale="149" zoomScaleNormal="149" workbookViewId="0" topLeftCell="A1">
      <selection activeCell="C12" sqref="C12"/>
    </sheetView>
  </sheetViews>
  <sheetFormatPr defaultColWidth="9.125" defaultRowHeight="14.25"/>
  <cols>
    <col min="1" max="1" width="40.50390625" style="361" customWidth="1"/>
    <col min="2" max="2" width="9.25390625" style="361" customWidth="1"/>
    <col min="3" max="3" width="33.125" style="361" customWidth="1"/>
    <col min="4" max="4" width="10.625" style="361" customWidth="1"/>
    <col min="5" max="16384" width="9.125" style="361" customWidth="1"/>
  </cols>
  <sheetData>
    <row r="1" spans="1:4" ht="30" customHeight="1">
      <c r="A1" s="311" t="s">
        <v>43</v>
      </c>
      <c r="B1" s="311"/>
      <c r="C1" s="311"/>
      <c r="D1" s="311"/>
    </row>
    <row r="2" spans="1:7" s="360" customFormat="1" ht="18" customHeight="1">
      <c r="A2" s="312" t="s">
        <v>44</v>
      </c>
      <c r="B2" s="312"/>
      <c r="C2" s="312"/>
      <c r="D2" s="312"/>
      <c r="E2" s="362"/>
      <c r="F2" s="313"/>
      <c r="G2" s="313"/>
    </row>
    <row r="3" spans="1:4" ht="14.25">
      <c r="A3" s="106" t="s">
        <v>45</v>
      </c>
      <c r="B3" s="106" t="s">
        <v>46</v>
      </c>
      <c r="C3" s="106" t="s">
        <v>45</v>
      </c>
      <c r="D3" s="106" t="s">
        <v>46</v>
      </c>
    </row>
    <row r="4" spans="1:4" ht="14.25">
      <c r="A4" s="43" t="s">
        <v>47</v>
      </c>
      <c r="B4" s="257">
        <v>16459</v>
      </c>
      <c r="C4" s="43" t="s">
        <v>48</v>
      </c>
      <c r="D4" s="257">
        <v>77016</v>
      </c>
    </row>
    <row r="5" spans="1:4" ht="14.25">
      <c r="A5" s="43" t="s">
        <v>49</v>
      </c>
      <c r="B5" s="257">
        <v>87147</v>
      </c>
      <c r="C5" s="43" t="s">
        <v>50</v>
      </c>
      <c r="D5" s="257">
        <v>0</v>
      </c>
    </row>
    <row r="6" spans="1:4" ht="14.25">
      <c r="A6" s="43" t="s">
        <v>51</v>
      </c>
      <c r="B6" s="257">
        <v>2193</v>
      </c>
      <c r="C6" s="43" t="s">
        <v>52</v>
      </c>
      <c r="D6" s="257">
        <v>0</v>
      </c>
    </row>
    <row r="7" spans="1:4" ht="14.25">
      <c r="A7" s="226" t="s">
        <v>53</v>
      </c>
      <c r="B7" s="110">
        <v>360</v>
      </c>
      <c r="C7" s="226" t="s">
        <v>54</v>
      </c>
      <c r="D7" s="110">
        <v>0</v>
      </c>
    </row>
    <row r="8" spans="1:4" ht="14.25">
      <c r="A8" s="226" t="s">
        <v>55</v>
      </c>
      <c r="B8" s="110">
        <v>0</v>
      </c>
      <c r="C8" s="226" t="s">
        <v>56</v>
      </c>
      <c r="D8" s="110">
        <v>0</v>
      </c>
    </row>
    <row r="9" spans="1:4" ht="14.25">
      <c r="A9" s="226" t="s">
        <v>57</v>
      </c>
      <c r="B9" s="110">
        <v>839</v>
      </c>
      <c r="C9" s="226" t="s">
        <v>58</v>
      </c>
      <c r="D9" s="110">
        <v>0</v>
      </c>
    </row>
    <row r="10" spans="1:4" ht="14.25">
      <c r="A10" s="226" t="s">
        <v>59</v>
      </c>
      <c r="B10" s="110">
        <v>0</v>
      </c>
      <c r="C10" s="226" t="s">
        <v>60</v>
      </c>
      <c r="D10" s="110">
        <v>0</v>
      </c>
    </row>
    <row r="11" spans="1:4" ht="14.25">
      <c r="A11" s="226" t="s">
        <v>61</v>
      </c>
      <c r="B11" s="110">
        <v>994</v>
      </c>
      <c r="C11" s="226" t="s">
        <v>62</v>
      </c>
      <c r="D11" s="110">
        <v>0</v>
      </c>
    </row>
    <row r="12" spans="1:4" ht="14.25">
      <c r="A12" s="226" t="s">
        <v>63</v>
      </c>
      <c r="B12" s="110">
        <v>0</v>
      </c>
      <c r="C12" s="226" t="s">
        <v>64</v>
      </c>
      <c r="D12" s="110">
        <v>0</v>
      </c>
    </row>
    <row r="13" spans="1:4" ht="14.25">
      <c r="A13" s="43" t="s">
        <v>65</v>
      </c>
      <c r="B13" s="257">
        <v>50975</v>
      </c>
      <c r="C13" s="43" t="s">
        <v>66</v>
      </c>
      <c r="D13" s="257">
        <v>0</v>
      </c>
    </row>
    <row r="14" spans="1:4" ht="14.25">
      <c r="A14" s="226" t="s">
        <v>67</v>
      </c>
      <c r="B14" s="110">
        <v>0</v>
      </c>
      <c r="C14" s="226" t="s">
        <v>68</v>
      </c>
      <c r="D14" s="110">
        <v>0</v>
      </c>
    </row>
    <row r="15" spans="1:4" ht="14.25">
      <c r="A15" s="226" t="s">
        <v>69</v>
      </c>
      <c r="B15" s="110">
        <v>13397</v>
      </c>
      <c r="C15" s="226" t="s">
        <v>70</v>
      </c>
      <c r="D15" s="110">
        <v>0</v>
      </c>
    </row>
    <row r="16" spans="1:4" ht="14.25">
      <c r="A16" s="226" t="s">
        <v>71</v>
      </c>
      <c r="B16" s="110">
        <v>5931</v>
      </c>
      <c r="C16" s="226" t="s">
        <v>72</v>
      </c>
      <c r="D16" s="110">
        <v>0</v>
      </c>
    </row>
    <row r="17" spans="1:4" ht="14.25">
      <c r="A17" s="226" t="s">
        <v>73</v>
      </c>
      <c r="B17" s="110">
        <v>1845</v>
      </c>
      <c r="C17" s="226" t="s">
        <v>74</v>
      </c>
      <c r="D17" s="110">
        <v>0</v>
      </c>
    </row>
    <row r="18" spans="1:4" ht="14.25">
      <c r="A18" s="226" t="s">
        <v>75</v>
      </c>
      <c r="B18" s="110">
        <v>0</v>
      </c>
      <c r="C18" s="226" t="s">
        <v>76</v>
      </c>
      <c r="D18" s="110">
        <v>0</v>
      </c>
    </row>
    <row r="19" spans="1:4" ht="14.25">
      <c r="A19" s="226" t="s">
        <v>77</v>
      </c>
      <c r="B19" s="110">
        <v>0</v>
      </c>
      <c r="C19" s="226" t="s">
        <v>78</v>
      </c>
      <c r="D19" s="110">
        <v>0</v>
      </c>
    </row>
    <row r="20" spans="1:4" ht="14.25">
      <c r="A20" s="226" t="s">
        <v>79</v>
      </c>
      <c r="B20" s="110">
        <v>0</v>
      </c>
      <c r="C20" s="226" t="s">
        <v>80</v>
      </c>
      <c r="D20" s="110">
        <v>0</v>
      </c>
    </row>
    <row r="21" spans="1:4" ht="14.25">
      <c r="A21" s="226" t="s">
        <v>81</v>
      </c>
      <c r="B21" s="110">
        <v>0</v>
      </c>
      <c r="C21" s="226" t="s">
        <v>82</v>
      </c>
      <c r="D21" s="110">
        <v>0</v>
      </c>
    </row>
    <row r="22" spans="1:4" ht="14.25">
      <c r="A22" s="226" t="s">
        <v>83</v>
      </c>
      <c r="B22" s="110">
        <v>2490</v>
      </c>
      <c r="C22" s="226" t="s">
        <v>84</v>
      </c>
      <c r="D22" s="110">
        <v>0</v>
      </c>
    </row>
    <row r="23" spans="1:4" ht="14.25">
      <c r="A23" s="226" t="s">
        <v>85</v>
      </c>
      <c r="B23" s="110">
        <v>0</v>
      </c>
      <c r="C23" s="226" t="s">
        <v>86</v>
      </c>
      <c r="D23" s="110">
        <v>0</v>
      </c>
    </row>
    <row r="24" spans="1:4" ht="14.25">
      <c r="A24" s="226" t="s">
        <v>87</v>
      </c>
      <c r="B24" s="110">
        <v>13441</v>
      </c>
      <c r="C24" s="226" t="s">
        <v>88</v>
      </c>
      <c r="D24" s="110">
        <v>0</v>
      </c>
    </row>
    <row r="25" spans="1:4" ht="14.25">
      <c r="A25" s="226" t="s">
        <v>89</v>
      </c>
      <c r="B25" s="110">
        <v>0</v>
      </c>
      <c r="C25" s="226" t="s">
        <v>90</v>
      </c>
      <c r="D25" s="110">
        <v>0</v>
      </c>
    </row>
    <row r="26" spans="1:4" ht="14.25">
      <c r="A26" s="226" t="s">
        <v>91</v>
      </c>
      <c r="B26" s="110">
        <v>0</v>
      </c>
      <c r="C26" s="226" t="s">
        <v>92</v>
      </c>
      <c r="D26" s="110">
        <v>0</v>
      </c>
    </row>
    <row r="27" spans="1:4" ht="14.25">
      <c r="A27" s="226" t="s">
        <v>93</v>
      </c>
      <c r="B27" s="110">
        <v>0</v>
      </c>
      <c r="C27" s="226" t="s">
        <v>94</v>
      </c>
      <c r="D27" s="110">
        <v>0</v>
      </c>
    </row>
    <row r="28" spans="1:4" ht="14.25">
      <c r="A28" s="226" t="s">
        <v>95</v>
      </c>
      <c r="B28" s="110">
        <v>0</v>
      </c>
      <c r="C28" s="226" t="s">
        <v>96</v>
      </c>
      <c r="D28" s="110">
        <v>0</v>
      </c>
    </row>
    <row r="29" spans="1:4" ht="14.25">
      <c r="A29" s="226" t="s">
        <v>97</v>
      </c>
      <c r="B29" s="110">
        <v>0</v>
      </c>
      <c r="C29" s="226" t="s">
        <v>98</v>
      </c>
      <c r="D29" s="110">
        <v>0</v>
      </c>
    </row>
    <row r="30" spans="1:4" ht="14.25">
      <c r="A30" s="226" t="s">
        <v>99</v>
      </c>
      <c r="B30" s="110">
        <v>598</v>
      </c>
      <c r="C30" s="226" t="s">
        <v>100</v>
      </c>
      <c r="D30" s="110">
        <v>0</v>
      </c>
    </row>
    <row r="31" spans="1:4" ht="14.25">
      <c r="A31" s="226" t="s">
        <v>101</v>
      </c>
      <c r="B31" s="110">
        <v>2635</v>
      </c>
      <c r="C31" s="226" t="s">
        <v>102</v>
      </c>
      <c r="D31" s="110">
        <v>0</v>
      </c>
    </row>
    <row r="32" spans="1:4" ht="14.25">
      <c r="A32" s="226" t="s">
        <v>103</v>
      </c>
      <c r="B32" s="110">
        <v>3</v>
      </c>
      <c r="C32" s="226" t="s">
        <v>104</v>
      </c>
      <c r="D32" s="110">
        <v>0</v>
      </c>
    </row>
    <row r="33" spans="1:4" ht="14.25">
      <c r="A33" s="226" t="s">
        <v>105</v>
      </c>
      <c r="B33" s="110">
        <v>85</v>
      </c>
      <c r="C33" s="226" t="s">
        <v>106</v>
      </c>
      <c r="D33" s="110">
        <v>0</v>
      </c>
    </row>
    <row r="34" spans="1:4" ht="14.25">
      <c r="A34" s="226" t="s">
        <v>107</v>
      </c>
      <c r="B34" s="110">
        <v>5155</v>
      </c>
      <c r="C34" s="226" t="s">
        <v>108</v>
      </c>
      <c r="D34" s="110">
        <v>0</v>
      </c>
    </row>
    <row r="35" spans="1:4" ht="14.25">
      <c r="A35" s="226" t="s">
        <v>109</v>
      </c>
      <c r="B35" s="110">
        <v>3579</v>
      </c>
      <c r="C35" s="226" t="s">
        <v>110</v>
      </c>
      <c r="D35" s="110">
        <v>0</v>
      </c>
    </row>
    <row r="36" spans="1:4" ht="14.25">
      <c r="A36" s="226" t="s">
        <v>111</v>
      </c>
      <c r="B36" s="110">
        <v>0</v>
      </c>
      <c r="C36" s="226" t="s">
        <v>112</v>
      </c>
      <c r="D36" s="110">
        <v>0</v>
      </c>
    </row>
    <row r="37" spans="1:4" ht="14.25">
      <c r="A37" s="226" t="s">
        <v>113</v>
      </c>
      <c r="B37" s="110">
        <v>0</v>
      </c>
      <c r="C37" s="226" t="s">
        <v>114</v>
      </c>
      <c r="D37" s="110">
        <v>0</v>
      </c>
    </row>
    <row r="38" spans="1:4" ht="14.25">
      <c r="A38" s="226" t="s">
        <v>115</v>
      </c>
      <c r="B38" s="110">
        <v>624</v>
      </c>
      <c r="C38" s="226" t="s">
        <v>116</v>
      </c>
      <c r="D38" s="110">
        <v>0</v>
      </c>
    </row>
    <row r="39" spans="1:4" ht="14.25">
      <c r="A39" s="226" t="s">
        <v>117</v>
      </c>
      <c r="B39" s="110">
        <v>103</v>
      </c>
      <c r="C39" s="226" t="s">
        <v>118</v>
      </c>
      <c r="D39" s="110">
        <v>0</v>
      </c>
    </row>
    <row r="40" spans="1:4" ht="14.25">
      <c r="A40" s="226" t="s">
        <v>119</v>
      </c>
      <c r="B40" s="110">
        <v>0</v>
      </c>
      <c r="C40" s="226" t="s">
        <v>120</v>
      </c>
      <c r="D40" s="110">
        <v>0</v>
      </c>
    </row>
    <row r="41" spans="1:4" ht="14.25">
      <c r="A41" s="226" t="s">
        <v>121</v>
      </c>
      <c r="B41" s="110">
        <v>0</v>
      </c>
      <c r="C41" s="226" t="s">
        <v>122</v>
      </c>
      <c r="D41" s="110">
        <v>0</v>
      </c>
    </row>
    <row r="42" spans="1:4" ht="14.25">
      <c r="A42" s="226" t="s">
        <v>123</v>
      </c>
      <c r="B42" s="110">
        <v>0</v>
      </c>
      <c r="C42" s="226" t="s">
        <v>124</v>
      </c>
      <c r="D42" s="110">
        <v>0</v>
      </c>
    </row>
    <row r="43" spans="1:4" ht="14.25">
      <c r="A43" s="226" t="s">
        <v>125</v>
      </c>
      <c r="B43" s="110">
        <v>0</v>
      </c>
      <c r="C43" s="226" t="s">
        <v>126</v>
      </c>
      <c r="D43" s="110">
        <v>0</v>
      </c>
    </row>
    <row r="44" spans="1:4" ht="14.25">
      <c r="A44" s="226" t="s">
        <v>127</v>
      </c>
      <c r="B44" s="110">
        <v>0</v>
      </c>
      <c r="C44" s="226" t="s">
        <v>128</v>
      </c>
      <c r="D44" s="110">
        <v>0</v>
      </c>
    </row>
    <row r="45" spans="1:4" ht="14.25">
      <c r="A45" s="226" t="s">
        <v>129</v>
      </c>
      <c r="B45" s="110">
        <v>0</v>
      </c>
      <c r="C45" s="226" t="s">
        <v>130</v>
      </c>
      <c r="D45" s="110">
        <v>0</v>
      </c>
    </row>
    <row r="46" spans="1:4" ht="14.25">
      <c r="A46" s="226" t="s">
        <v>131</v>
      </c>
      <c r="B46" s="110">
        <v>0</v>
      </c>
      <c r="C46" s="226" t="s">
        <v>132</v>
      </c>
      <c r="D46" s="110">
        <v>0</v>
      </c>
    </row>
    <row r="47" spans="1:4" ht="14.25">
      <c r="A47" s="226" t="s">
        <v>133</v>
      </c>
      <c r="B47" s="110">
        <v>0</v>
      </c>
      <c r="C47" s="226" t="s">
        <v>134</v>
      </c>
      <c r="D47" s="110">
        <v>0</v>
      </c>
    </row>
    <row r="48" spans="1:4" ht="14.25">
      <c r="A48" s="226" t="s">
        <v>135</v>
      </c>
      <c r="B48" s="110">
        <v>1089</v>
      </c>
      <c r="C48" s="226" t="s">
        <v>136</v>
      </c>
      <c r="D48" s="110">
        <v>0</v>
      </c>
    </row>
    <row r="49" spans="1:4" ht="14.25">
      <c r="A49" s="43" t="s">
        <v>137</v>
      </c>
      <c r="B49" s="257">
        <v>33979</v>
      </c>
      <c r="C49" s="43" t="s">
        <v>138</v>
      </c>
      <c r="D49" s="257">
        <v>0</v>
      </c>
    </row>
    <row r="50" spans="1:4" ht="14.25">
      <c r="A50" s="226" t="s">
        <v>139</v>
      </c>
      <c r="B50" s="110">
        <v>128</v>
      </c>
      <c r="C50" s="226" t="s">
        <v>139</v>
      </c>
      <c r="D50" s="110">
        <v>0</v>
      </c>
    </row>
    <row r="51" spans="1:4" ht="14.25">
      <c r="A51" s="226" t="s">
        <v>140</v>
      </c>
      <c r="B51" s="110">
        <v>0</v>
      </c>
      <c r="C51" s="226" t="s">
        <v>140</v>
      </c>
      <c r="D51" s="110">
        <v>0</v>
      </c>
    </row>
    <row r="52" spans="1:4" ht="14.25">
      <c r="A52" s="226" t="s">
        <v>141</v>
      </c>
      <c r="B52" s="110">
        <v>0</v>
      </c>
      <c r="C52" s="226" t="s">
        <v>141</v>
      </c>
      <c r="D52" s="110">
        <v>0</v>
      </c>
    </row>
    <row r="53" spans="1:4" ht="14.25">
      <c r="A53" s="226" t="s">
        <v>142</v>
      </c>
      <c r="B53" s="110">
        <v>10</v>
      </c>
      <c r="C53" s="226" t="s">
        <v>142</v>
      </c>
      <c r="D53" s="110">
        <v>0</v>
      </c>
    </row>
    <row r="54" spans="1:4" ht="14.25">
      <c r="A54" s="226" t="s">
        <v>143</v>
      </c>
      <c r="B54" s="110">
        <v>310</v>
      </c>
      <c r="C54" s="226" t="s">
        <v>143</v>
      </c>
      <c r="D54" s="110">
        <v>0</v>
      </c>
    </row>
    <row r="55" spans="1:4" ht="14.25">
      <c r="A55" s="226" t="s">
        <v>144</v>
      </c>
      <c r="B55" s="110">
        <v>670</v>
      </c>
      <c r="C55" s="226" t="s">
        <v>144</v>
      </c>
      <c r="D55" s="110">
        <v>0</v>
      </c>
    </row>
    <row r="56" spans="1:4" ht="14.25">
      <c r="A56" s="226" t="s">
        <v>145</v>
      </c>
      <c r="B56" s="110">
        <v>4</v>
      </c>
      <c r="C56" s="226" t="s">
        <v>145</v>
      </c>
      <c r="D56" s="110">
        <v>0</v>
      </c>
    </row>
    <row r="57" spans="1:4" ht="14.25">
      <c r="A57" s="226" t="s">
        <v>146</v>
      </c>
      <c r="B57" s="110">
        <v>362</v>
      </c>
      <c r="C57" s="226" t="s">
        <v>146</v>
      </c>
      <c r="D57" s="110">
        <v>0</v>
      </c>
    </row>
    <row r="58" spans="1:4" ht="14.25">
      <c r="A58" s="226" t="s">
        <v>147</v>
      </c>
      <c r="B58" s="110">
        <v>763</v>
      </c>
      <c r="C58" s="226" t="s">
        <v>147</v>
      </c>
      <c r="D58" s="110">
        <v>0</v>
      </c>
    </row>
    <row r="59" spans="1:4" ht="14.25">
      <c r="A59" s="226" t="s">
        <v>148</v>
      </c>
      <c r="B59" s="110">
        <v>4515</v>
      </c>
      <c r="C59" s="226" t="s">
        <v>148</v>
      </c>
      <c r="D59" s="110">
        <v>0</v>
      </c>
    </row>
    <row r="60" spans="1:4" ht="14.25">
      <c r="A60" s="226" t="s">
        <v>149</v>
      </c>
      <c r="B60" s="110">
        <v>0</v>
      </c>
      <c r="C60" s="226" t="s">
        <v>149</v>
      </c>
      <c r="D60" s="110">
        <v>0</v>
      </c>
    </row>
    <row r="61" spans="1:4" ht="14.25">
      <c r="A61" s="226" t="s">
        <v>150</v>
      </c>
      <c r="B61" s="110">
        <v>85</v>
      </c>
      <c r="C61" s="226" t="s">
        <v>150</v>
      </c>
      <c r="D61" s="110">
        <v>0</v>
      </c>
    </row>
    <row r="62" spans="1:4" ht="14.25">
      <c r="A62" s="226" t="s">
        <v>151</v>
      </c>
      <c r="B62" s="110">
        <v>183</v>
      </c>
      <c r="C62" s="226" t="s">
        <v>151</v>
      </c>
      <c r="D62" s="110">
        <v>0</v>
      </c>
    </row>
    <row r="63" spans="1:4" ht="14.25">
      <c r="A63" s="226" t="s">
        <v>152</v>
      </c>
      <c r="B63" s="110">
        <v>0</v>
      </c>
      <c r="C63" s="226" t="s">
        <v>152</v>
      </c>
      <c r="D63" s="110">
        <v>0</v>
      </c>
    </row>
    <row r="64" spans="1:4" ht="14.25">
      <c r="A64" s="226" t="s">
        <v>153</v>
      </c>
      <c r="B64" s="110">
        <v>73</v>
      </c>
      <c r="C64" s="226" t="s">
        <v>153</v>
      </c>
      <c r="D64" s="110">
        <v>0</v>
      </c>
    </row>
    <row r="65" spans="1:4" ht="14.25">
      <c r="A65" s="226" t="s">
        <v>154</v>
      </c>
      <c r="B65" s="110">
        <v>0</v>
      </c>
      <c r="C65" s="226" t="s">
        <v>154</v>
      </c>
      <c r="D65" s="110">
        <v>0</v>
      </c>
    </row>
    <row r="66" spans="1:4" ht="14.25">
      <c r="A66" s="226" t="s">
        <v>155</v>
      </c>
      <c r="B66" s="110">
        <v>0</v>
      </c>
      <c r="C66" s="226" t="s">
        <v>155</v>
      </c>
      <c r="D66" s="110">
        <v>0</v>
      </c>
    </row>
    <row r="67" spans="1:4" ht="14.25">
      <c r="A67" s="226" t="s">
        <v>156</v>
      </c>
      <c r="B67" s="110">
        <v>26876</v>
      </c>
      <c r="C67" s="226" t="s">
        <v>156</v>
      </c>
      <c r="D67" s="110">
        <v>0</v>
      </c>
    </row>
    <row r="68" spans="1:4" ht="14.25">
      <c r="A68" s="226" t="s">
        <v>157</v>
      </c>
      <c r="B68" s="110">
        <v>0</v>
      </c>
      <c r="C68" s="226" t="s">
        <v>157</v>
      </c>
      <c r="D68" s="110">
        <v>0</v>
      </c>
    </row>
    <row r="69" spans="1:4" ht="14.25">
      <c r="A69" s="226" t="s">
        <v>158</v>
      </c>
      <c r="B69" s="110">
        <v>0</v>
      </c>
      <c r="C69" s="226" t="s">
        <v>158</v>
      </c>
      <c r="D69" s="110">
        <v>0</v>
      </c>
    </row>
    <row r="70" spans="1:4" ht="14.25">
      <c r="A70" s="226" t="s">
        <v>159</v>
      </c>
      <c r="B70" s="110">
        <v>0</v>
      </c>
      <c r="C70" s="226" t="s">
        <v>160</v>
      </c>
      <c r="D70" s="110">
        <v>0</v>
      </c>
    </row>
    <row r="71" spans="1:4" ht="14.25">
      <c r="A71" s="43" t="s">
        <v>161</v>
      </c>
      <c r="B71" s="257">
        <v>0</v>
      </c>
      <c r="C71" s="43" t="s">
        <v>162</v>
      </c>
      <c r="D71" s="257">
        <v>7764</v>
      </c>
    </row>
    <row r="72" spans="1:4" ht="14.25">
      <c r="A72" s="226" t="s">
        <v>163</v>
      </c>
      <c r="B72" s="110">
        <v>0</v>
      </c>
      <c r="C72" s="226" t="s">
        <v>164</v>
      </c>
      <c r="D72" s="110">
        <v>-827</v>
      </c>
    </row>
    <row r="73" spans="1:4" ht="14.25">
      <c r="A73" s="226" t="s">
        <v>165</v>
      </c>
      <c r="B73" s="110">
        <v>0</v>
      </c>
      <c r="C73" s="226" t="s">
        <v>166</v>
      </c>
      <c r="D73" s="110">
        <v>8591</v>
      </c>
    </row>
    <row r="74" spans="1:4" ht="14.25">
      <c r="A74" s="43" t="s">
        <v>167</v>
      </c>
      <c r="B74" s="363">
        <v>0</v>
      </c>
      <c r="C74" s="226"/>
      <c r="D74" s="364"/>
    </row>
    <row r="75" spans="1:4" ht="14.25">
      <c r="A75" s="43" t="s">
        <v>168</v>
      </c>
      <c r="B75" s="363">
        <v>35</v>
      </c>
      <c r="C75" s="226"/>
      <c r="D75" s="364"/>
    </row>
    <row r="76" spans="1:4" ht="14.25">
      <c r="A76" s="43" t="s">
        <v>169</v>
      </c>
      <c r="B76" s="257">
        <v>0</v>
      </c>
      <c r="C76" s="43" t="s">
        <v>170</v>
      </c>
      <c r="D76" s="365">
        <v>83</v>
      </c>
    </row>
    <row r="77" spans="1:4" ht="14.25">
      <c r="A77" s="226" t="s">
        <v>171</v>
      </c>
      <c r="B77" s="365">
        <v>0</v>
      </c>
      <c r="C77" s="226"/>
      <c r="D77" s="364"/>
    </row>
    <row r="78" spans="1:4" ht="14.25">
      <c r="A78" s="226" t="s">
        <v>172</v>
      </c>
      <c r="B78" s="365">
        <v>0</v>
      </c>
      <c r="C78" s="226"/>
      <c r="D78" s="364"/>
    </row>
    <row r="79" spans="1:4" ht="14.25">
      <c r="A79" s="226" t="s">
        <v>173</v>
      </c>
      <c r="B79" s="365">
        <v>0</v>
      </c>
      <c r="C79" s="226"/>
      <c r="D79" s="364"/>
    </row>
    <row r="80" spans="1:4" ht="14.25">
      <c r="A80" s="226" t="s">
        <v>174</v>
      </c>
      <c r="B80" s="365">
        <v>0</v>
      </c>
      <c r="C80" s="226"/>
      <c r="D80" s="364"/>
    </row>
    <row r="81" spans="1:4" ht="14.25">
      <c r="A81" s="43" t="s">
        <v>175</v>
      </c>
      <c r="B81" s="257">
        <v>0</v>
      </c>
      <c r="C81" s="43" t="s">
        <v>176</v>
      </c>
      <c r="D81" s="257">
        <v>1067</v>
      </c>
    </row>
    <row r="82" spans="1:4" ht="14.25">
      <c r="A82" s="43" t="s">
        <v>177</v>
      </c>
      <c r="B82" s="257">
        <v>0</v>
      </c>
      <c r="C82" s="43" t="s">
        <v>178</v>
      </c>
      <c r="D82" s="257">
        <v>1067</v>
      </c>
    </row>
    <row r="83" spans="1:4" ht="14.25">
      <c r="A83" s="43" t="s">
        <v>179</v>
      </c>
      <c r="B83" s="257">
        <v>0</v>
      </c>
      <c r="C83" s="226" t="s">
        <v>180</v>
      </c>
      <c r="D83" s="365">
        <v>1067</v>
      </c>
    </row>
    <row r="84" spans="1:4" ht="14.25">
      <c r="A84" s="226" t="s">
        <v>181</v>
      </c>
      <c r="B84" s="365">
        <v>0</v>
      </c>
      <c r="C84" s="226" t="s">
        <v>182</v>
      </c>
      <c r="D84" s="365">
        <v>0</v>
      </c>
    </row>
    <row r="85" spans="1:4" ht="14.25">
      <c r="A85" s="226" t="s">
        <v>183</v>
      </c>
      <c r="B85" s="365">
        <v>0</v>
      </c>
      <c r="C85" s="226" t="s">
        <v>184</v>
      </c>
      <c r="D85" s="365">
        <v>0</v>
      </c>
    </row>
    <row r="86" spans="1:4" ht="14.25">
      <c r="A86" s="226" t="s">
        <v>185</v>
      </c>
      <c r="B86" s="365">
        <v>0</v>
      </c>
      <c r="C86" s="226" t="s">
        <v>186</v>
      </c>
      <c r="D86" s="365">
        <v>0</v>
      </c>
    </row>
    <row r="87" spans="1:4" ht="14.25">
      <c r="A87" s="226" t="s">
        <v>187</v>
      </c>
      <c r="B87" s="365">
        <v>0</v>
      </c>
      <c r="C87" s="226"/>
      <c r="D87" s="364"/>
    </row>
    <row r="88" spans="1:4" ht="14.25">
      <c r="A88" s="43" t="s">
        <v>188</v>
      </c>
      <c r="B88" s="257">
        <v>1467</v>
      </c>
      <c r="C88" s="43" t="s">
        <v>189</v>
      </c>
      <c r="D88" s="257">
        <v>0</v>
      </c>
    </row>
    <row r="89" spans="1:4" ht="14.25">
      <c r="A89" s="43" t="s">
        <v>190</v>
      </c>
      <c r="B89" s="257">
        <v>1467</v>
      </c>
      <c r="C89" s="226" t="s">
        <v>191</v>
      </c>
      <c r="D89" s="110">
        <v>0</v>
      </c>
    </row>
    <row r="90" spans="1:4" ht="14.25">
      <c r="A90" s="226" t="s">
        <v>192</v>
      </c>
      <c r="B90" s="110">
        <v>1467</v>
      </c>
      <c r="C90" s="226" t="s">
        <v>193</v>
      </c>
      <c r="D90" s="110">
        <v>0</v>
      </c>
    </row>
    <row r="91" spans="1:4" ht="14.25">
      <c r="A91" s="226" t="s">
        <v>194</v>
      </c>
      <c r="B91" s="110">
        <v>0</v>
      </c>
      <c r="C91" s="226" t="s">
        <v>195</v>
      </c>
      <c r="D91" s="110">
        <v>0</v>
      </c>
    </row>
    <row r="92" spans="1:4" ht="14.25">
      <c r="A92" s="226" t="s">
        <v>196</v>
      </c>
      <c r="B92" s="110">
        <v>0</v>
      </c>
      <c r="C92" s="226" t="s">
        <v>197</v>
      </c>
      <c r="D92" s="110">
        <v>0</v>
      </c>
    </row>
    <row r="93" spans="1:4" ht="14.25">
      <c r="A93" s="226" t="s">
        <v>198</v>
      </c>
      <c r="B93" s="110">
        <v>0</v>
      </c>
      <c r="C93" s="226"/>
      <c r="D93" s="364"/>
    </row>
    <row r="94" spans="1:4" ht="14.25">
      <c r="A94" s="43" t="s">
        <v>199</v>
      </c>
      <c r="B94" s="110">
        <v>0</v>
      </c>
      <c r="C94" s="43" t="s">
        <v>200</v>
      </c>
      <c r="D94" s="365">
        <v>0</v>
      </c>
    </row>
    <row r="95" spans="1:4" ht="14.25">
      <c r="A95" s="43" t="s">
        <v>201</v>
      </c>
      <c r="B95" s="363">
        <v>0</v>
      </c>
      <c r="C95" s="43" t="s">
        <v>202</v>
      </c>
      <c r="D95" s="365">
        <v>0</v>
      </c>
    </row>
    <row r="96" spans="1:4" ht="14.25">
      <c r="A96" s="43" t="s">
        <v>203</v>
      </c>
      <c r="B96" s="110">
        <v>0</v>
      </c>
      <c r="C96" s="43" t="s">
        <v>204</v>
      </c>
      <c r="D96" s="365">
        <v>0</v>
      </c>
    </row>
    <row r="97" spans="1:4" ht="14.25">
      <c r="A97" s="43" t="s">
        <v>205</v>
      </c>
      <c r="B97" s="365">
        <v>0</v>
      </c>
      <c r="C97" s="43" t="s">
        <v>206</v>
      </c>
      <c r="D97" s="365">
        <v>459</v>
      </c>
    </row>
    <row r="98" spans="1:4" ht="14.25">
      <c r="A98" s="43" t="s">
        <v>207</v>
      </c>
      <c r="B98" s="257">
        <v>0</v>
      </c>
      <c r="C98" s="43" t="s">
        <v>208</v>
      </c>
      <c r="D98" s="257">
        <v>0</v>
      </c>
    </row>
    <row r="99" spans="1:4" ht="14.25">
      <c r="A99" s="226" t="s">
        <v>209</v>
      </c>
      <c r="B99" s="363">
        <v>0</v>
      </c>
      <c r="C99" s="226" t="s">
        <v>210</v>
      </c>
      <c r="D99" s="363">
        <v>0</v>
      </c>
    </row>
    <row r="100" spans="1:4" ht="14.25">
      <c r="A100" s="226" t="s">
        <v>211</v>
      </c>
      <c r="B100" s="110">
        <v>0</v>
      </c>
      <c r="C100" s="226" t="s">
        <v>212</v>
      </c>
      <c r="D100" s="110">
        <v>0</v>
      </c>
    </row>
    <row r="101" spans="1:4" ht="14.25">
      <c r="A101" s="226" t="s">
        <v>213</v>
      </c>
      <c r="B101" s="110">
        <v>0</v>
      </c>
      <c r="C101" s="226" t="s">
        <v>214</v>
      </c>
      <c r="D101" s="110">
        <v>0</v>
      </c>
    </row>
    <row r="102" spans="1:4" ht="14.25">
      <c r="A102" s="43" t="s">
        <v>215</v>
      </c>
      <c r="B102" s="110">
        <v>0</v>
      </c>
      <c r="C102" s="43" t="s">
        <v>216</v>
      </c>
      <c r="D102" s="110">
        <v>0</v>
      </c>
    </row>
    <row r="103" spans="1:4" ht="14.25">
      <c r="A103" s="43" t="s">
        <v>217</v>
      </c>
      <c r="B103" s="110">
        <v>0</v>
      </c>
      <c r="C103" s="43" t="s">
        <v>218</v>
      </c>
      <c r="D103" s="110">
        <v>0</v>
      </c>
    </row>
    <row r="104" spans="1:4" ht="14.25">
      <c r="A104" s="226"/>
      <c r="B104" s="364"/>
      <c r="C104" s="43" t="s">
        <v>219</v>
      </c>
      <c r="D104" s="365">
        <v>0</v>
      </c>
    </row>
    <row r="105" spans="1:4" ht="14.25">
      <c r="A105" s="226"/>
      <c r="B105" s="364"/>
      <c r="C105" s="43" t="s">
        <v>220</v>
      </c>
      <c r="D105" s="257">
        <v>18719</v>
      </c>
    </row>
    <row r="106" spans="1:4" ht="14.25">
      <c r="A106" s="226"/>
      <c r="B106" s="364"/>
      <c r="C106" s="43" t="s">
        <v>221</v>
      </c>
      <c r="D106" s="365">
        <v>18719</v>
      </c>
    </row>
    <row r="107" spans="1:4" ht="14.25">
      <c r="A107" s="226"/>
      <c r="B107" s="364"/>
      <c r="C107" s="43" t="s">
        <v>222</v>
      </c>
      <c r="D107" s="257">
        <v>0</v>
      </c>
    </row>
    <row r="108" spans="1:4" ht="14.25">
      <c r="A108" s="106" t="s">
        <v>223</v>
      </c>
      <c r="B108" s="257">
        <v>105108</v>
      </c>
      <c r="C108" s="106" t="s">
        <v>224</v>
      </c>
      <c r="D108" s="257">
        <v>105108</v>
      </c>
    </row>
  </sheetData>
  <sheetProtection/>
  <mergeCells count="2">
    <mergeCell ref="A1:D1"/>
    <mergeCell ref="A2:D2"/>
  </mergeCells>
  <printOptions horizontalCentered="1"/>
  <pageMargins left="0.7900000000000001" right="0.7900000000000001" top="0.7900000000000001" bottom="0.67" header="0.39" footer="0.39"/>
  <pageSetup firstPageNumber="1" useFirstPageNumber="1" horizontalDpi="600" verticalDpi="600" orientation="portrait" pageOrder="overThenDown" paperSize="9" scale="7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Zeros="0" workbookViewId="0" topLeftCell="A1">
      <selection activeCell="B6" sqref="B6"/>
    </sheetView>
  </sheetViews>
  <sheetFormatPr defaultColWidth="9.125" defaultRowHeight="14.25"/>
  <cols>
    <col min="1" max="2" width="27.25390625" style="36" customWidth="1"/>
    <col min="3" max="3" width="33.625" style="36" customWidth="1"/>
    <col min="4" max="4" width="9.125" style="36" customWidth="1"/>
    <col min="5" max="16384" width="9.125" style="37" customWidth="1"/>
  </cols>
  <sheetData>
    <row r="1" spans="1:3" ht="22.5">
      <c r="A1" s="38" t="s">
        <v>1926</v>
      </c>
      <c r="B1" s="38"/>
      <c r="C1" s="38"/>
    </row>
    <row r="2" spans="1:3" ht="14.25">
      <c r="A2" s="39"/>
      <c r="B2" s="40"/>
      <c r="C2" s="40" t="s">
        <v>44</v>
      </c>
    </row>
    <row r="3" spans="1:3" ht="14.25">
      <c r="A3" s="41" t="s">
        <v>1441</v>
      </c>
      <c r="B3" s="42" t="s">
        <v>1764</v>
      </c>
      <c r="C3" s="42" t="s">
        <v>1765</v>
      </c>
    </row>
    <row r="4" spans="1:3" ht="60" customHeight="1">
      <c r="A4" s="43" t="s">
        <v>1863</v>
      </c>
      <c r="B4" s="44">
        <v>64</v>
      </c>
      <c r="C4" s="44"/>
    </row>
    <row r="5" spans="1:3" ht="84" customHeight="1">
      <c r="A5" s="43" t="s">
        <v>1864</v>
      </c>
      <c r="B5" s="44">
        <v>64</v>
      </c>
      <c r="C5" s="44"/>
    </row>
    <row r="6" spans="1:3" ht="24.75" customHeight="1">
      <c r="A6" s="45" t="s">
        <v>1927</v>
      </c>
      <c r="B6" s="46" t="s">
        <v>1894</v>
      </c>
      <c r="C6" s="46" t="s">
        <v>1893</v>
      </c>
    </row>
    <row r="9" ht="14.25">
      <c r="A9"/>
    </row>
  </sheetData>
  <sheetProtection/>
  <mergeCells count="1">
    <mergeCell ref="A1:C1"/>
  </mergeCells>
  <printOptions horizontalCentered="1"/>
  <pageMargins left="0.75" right="0.75" top="0.7900000000000001" bottom="0.59" header="0.51" footer="0.51"/>
  <pageSetup fitToHeight="1" fitToWidth="1" horizontalDpi="600" verticalDpi="600" orientation="portrait" paperSize="9" scale="9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showGridLines="0" showZeros="0" workbookViewId="0" topLeftCell="A39">
      <selection activeCell="D61" sqref="D61"/>
    </sheetView>
  </sheetViews>
  <sheetFormatPr defaultColWidth="9.125" defaultRowHeight="14.25"/>
  <cols>
    <col min="1" max="1" width="37.00390625" style="0" customWidth="1"/>
    <col min="2" max="2" width="17.50390625" style="35" customWidth="1"/>
  </cols>
  <sheetData>
    <row r="1" spans="1:2" s="1" customFormat="1" ht="50.25" customHeight="1">
      <c r="A1" s="28" t="s">
        <v>1928</v>
      </c>
      <c r="B1" s="28"/>
    </row>
    <row r="2" spans="1:2" s="1" customFormat="1" ht="18" customHeight="1">
      <c r="A2" s="7" t="s">
        <v>1440</v>
      </c>
      <c r="B2" s="7"/>
    </row>
    <row r="3" spans="1:2" s="2" customFormat="1" ht="26.25" customHeight="1">
      <c r="A3" s="8" t="s">
        <v>1461</v>
      </c>
      <c r="B3" s="9" t="s">
        <v>229</v>
      </c>
    </row>
    <row r="4" spans="1:2" s="1" customFormat="1" ht="22.5" customHeight="1">
      <c r="A4" s="10" t="s">
        <v>1929</v>
      </c>
      <c r="B4" s="11" t="s">
        <v>1893</v>
      </c>
    </row>
    <row r="5" spans="1:2" s="1" customFormat="1" ht="22.5" customHeight="1">
      <c r="A5" s="13" t="s">
        <v>1930</v>
      </c>
      <c r="B5" s="14" t="s">
        <v>1893</v>
      </c>
    </row>
    <row r="6" spans="1:2" s="1" customFormat="1" ht="22.5" customHeight="1">
      <c r="A6" s="13" t="s">
        <v>1931</v>
      </c>
      <c r="B6" s="14" t="s">
        <v>1893</v>
      </c>
    </row>
    <row r="7" spans="1:2" s="1" customFormat="1" ht="22.5" customHeight="1">
      <c r="A7" s="13" t="s">
        <v>1932</v>
      </c>
      <c r="B7" s="14" t="s">
        <v>1893</v>
      </c>
    </row>
    <row r="8" spans="1:2" s="1" customFormat="1" ht="22.5" customHeight="1">
      <c r="A8" s="13" t="s">
        <v>159</v>
      </c>
      <c r="B8" s="14" t="s">
        <v>1893</v>
      </c>
    </row>
    <row r="9" spans="1:2" s="1" customFormat="1" ht="22.5" customHeight="1">
      <c r="A9" s="13" t="s">
        <v>1933</v>
      </c>
      <c r="B9" s="11" t="s">
        <v>1893</v>
      </c>
    </row>
    <row r="10" spans="1:2" s="1" customFormat="1" ht="22.5" customHeight="1">
      <c r="A10" s="13" t="s">
        <v>49</v>
      </c>
      <c r="B10" s="14" t="s">
        <v>1893</v>
      </c>
    </row>
    <row r="11" spans="1:2" s="1" customFormat="1" ht="22.5" customHeight="1">
      <c r="A11" s="10" t="s">
        <v>1934</v>
      </c>
      <c r="B11" s="14" t="s">
        <v>1893</v>
      </c>
    </row>
    <row r="12" spans="1:2" s="1" customFormat="1" ht="22.5" customHeight="1">
      <c r="A12" s="13" t="s">
        <v>1930</v>
      </c>
      <c r="B12" s="14" t="s">
        <v>1893</v>
      </c>
    </row>
    <row r="13" spans="1:3" s="2" customFormat="1" ht="22.5" customHeight="1">
      <c r="A13" s="13" t="s">
        <v>1931</v>
      </c>
      <c r="B13" s="14" t="s">
        <v>1893</v>
      </c>
      <c r="C13" s="19"/>
    </row>
    <row r="14" spans="1:2" s="1" customFormat="1" ht="22.5" customHeight="1">
      <c r="A14" s="13" t="s">
        <v>1935</v>
      </c>
      <c r="B14" s="11" t="s">
        <v>1893</v>
      </c>
    </row>
    <row r="15" spans="1:2" s="1" customFormat="1" ht="22.5" customHeight="1">
      <c r="A15" s="13" t="s">
        <v>1932</v>
      </c>
      <c r="B15" s="14" t="s">
        <v>1893</v>
      </c>
    </row>
    <row r="16" spans="1:2" s="2" customFormat="1" ht="23.25" customHeight="1">
      <c r="A16" s="13" t="s">
        <v>159</v>
      </c>
      <c r="B16" s="14" t="s">
        <v>1893</v>
      </c>
    </row>
    <row r="17" spans="1:2" s="2" customFormat="1" ht="23.25" customHeight="1">
      <c r="A17" s="13" t="s">
        <v>1933</v>
      </c>
      <c r="B17" s="14" t="s">
        <v>1893</v>
      </c>
    </row>
    <row r="18" spans="1:2" s="2" customFormat="1" ht="23.25" customHeight="1">
      <c r="A18" s="10" t="s">
        <v>1936</v>
      </c>
      <c r="B18" s="14" t="s">
        <v>1893</v>
      </c>
    </row>
    <row r="19" spans="1:2" ht="23.25" customHeight="1">
      <c r="A19" s="13" t="s">
        <v>1930</v>
      </c>
      <c r="B19" s="11" t="s">
        <v>1893</v>
      </c>
    </row>
    <row r="20" spans="1:2" ht="14.25">
      <c r="A20" s="13" t="s">
        <v>1931</v>
      </c>
      <c r="B20" s="14" t="s">
        <v>1893</v>
      </c>
    </row>
    <row r="21" spans="1:2" ht="14.25">
      <c r="A21" s="13" t="s">
        <v>1932</v>
      </c>
      <c r="B21" s="14" t="s">
        <v>1893</v>
      </c>
    </row>
    <row r="22" spans="1:2" ht="14.25">
      <c r="A22" s="13" t="s">
        <v>159</v>
      </c>
      <c r="B22" s="14" t="s">
        <v>1893</v>
      </c>
    </row>
    <row r="23" spans="1:2" ht="14.25">
      <c r="A23" s="13" t="s">
        <v>1933</v>
      </c>
      <c r="B23" s="14" t="s">
        <v>1893</v>
      </c>
    </row>
    <row r="24" spans="1:2" ht="14.25">
      <c r="A24" s="10" t="s">
        <v>1937</v>
      </c>
      <c r="B24" s="11" t="s">
        <v>1893</v>
      </c>
    </row>
    <row r="25" spans="1:2" ht="14.25">
      <c r="A25" s="13" t="s">
        <v>1938</v>
      </c>
      <c r="B25" s="14" t="s">
        <v>1893</v>
      </c>
    </row>
    <row r="26" spans="1:2" ht="14.25">
      <c r="A26" s="13" t="s">
        <v>1931</v>
      </c>
      <c r="B26" s="14" t="s">
        <v>1893</v>
      </c>
    </row>
    <row r="27" spans="1:2" ht="14.25">
      <c r="A27" s="13" t="s">
        <v>1932</v>
      </c>
      <c r="B27" s="14" t="s">
        <v>1893</v>
      </c>
    </row>
    <row r="28" spans="1:2" ht="14.25">
      <c r="A28" s="13" t="s">
        <v>159</v>
      </c>
      <c r="B28" s="14" t="s">
        <v>1893</v>
      </c>
    </row>
    <row r="29" spans="1:2" ht="14.25">
      <c r="A29" s="13" t="s">
        <v>1933</v>
      </c>
      <c r="B29" s="11" t="s">
        <v>1893</v>
      </c>
    </row>
    <row r="30" spans="1:2" ht="14.25">
      <c r="A30" s="10" t="s">
        <v>1939</v>
      </c>
      <c r="B30" s="14" t="s">
        <v>1893</v>
      </c>
    </row>
    <row r="31" spans="1:2" ht="14.25">
      <c r="A31" s="13" t="s">
        <v>1938</v>
      </c>
      <c r="B31" s="14" t="s">
        <v>1893</v>
      </c>
    </row>
    <row r="32" spans="1:2" ht="14.25">
      <c r="A32" s="20" t="s">
        <v>1931</v>
      </c>
      <c r="B32" s="14" t="s">
        <v>1893</v>
      </c>
    </row>
    <row r="33" spans="1:2" ht="14.25">
      <c r="A33" s="20" t="s">
        <v>1932</v>
      </c>
      <c r="B33" s="14" t="s">
        <v>1893</v>
      </c>
    </row>
    <row r="34" spans="1:2" ht="14.25">
      <c r="A34" s="20" t="s">
        <v>159</v>
      </c>
      <c r="B34" s="11" t="s">
        <v>1893</v>
      </c>
    </row>
    <row r="35" spans="1:2" ht="14.25">
      <c r="A35" s="10" t="s">
        <v>1940</v>
      </c>
      <c r="B35" s="14" t="s">
        <v>1893</v>
      </c>
    </row>
    <row r="36" spans="1:2" ht="14.25">
      <c r="A36" s="13" t="s">
        <v>1941</v>
      </c>
      <c r="B36" s="14" t="s">
        <v>1893</v>
      </c>
    </row>
    <row r="37" spans="1:2" ht="14.25">
      <c r="A37" s="13" t="s">
        <v>1931</v>
      </c>
      <c r="B37" s="14" t="s">
        <v>1893</v>
      </c>
    </row>
    <row r="38" spans="1:2" ht="14.25">
      <c r="A38" s="13" t="s">
        <v>1932</v>
      </c>
      <c r="B38" s="14" t="s">
        <v>1893</v>
      </c>
    </row>
    <row r="39" spans="1:2" ht="14.25">
      <c r="A39" s="13" t="s">
        <v>159</v>
      </c>
      <c r="B39" s="11" t="s">
        <v>1893</v>
      </c>
    </row>
    <row r="40" spans="1:2" ht="14.25">
      <c r="A40" s="10" t="s">
        <v>1942</v>
      </c>
      <c r="B40" s="14" t="s">
        <v>1893</v>
      </c>
    </row>
    <row r="41" spans="1:2" ht="14.25">
      <c r="A41" s="13" t="s">
        <v>1943</v>
      </c>
      <c r="B41" s="14" t="s">
        <v>1893</v>
      </c>
    </row>
    <row r="42" spans="1:2" ht="14.25">
      <c r="A42" s="13" t="s">
        <v>1944</v>
      </c>
      <c r="B42" s="14" t="s">
        <v>1893</v>
      </c>
    </row>
    <row r="43" spans="1:2" ht="14.25">
      <c r="A43" s="13" t="s">
        <v>1931</v>
      </c>
      <c r="B43" s="14" t="s">
        <v>1893</v>
      </c>
    </row>
    <row r="44" spans="1:2" ht="14.25">
      <c r="A44" s="13" t="s">
        <v>1932</v>
      </c>
      <c r="B44" s="11" t="s">
        <v>1893</v>
      </c>
    </row>
    <row r="45" spans="1:2" ht="14.25">
      <c r="A45" s="13" t="s">
        <v>159</v>
      </c>
      <c r="B45" s="14" t="s">
        <v>1893</v>
      </c>
    </row>
    <row r="46" spans="1:2" ht="14.25">
      <c r="A46" s="13" t="s">
        <v>1933</v>
      </c>
      <c r="B46" s="14" t="s">
        <v>1893</v>
      </c>
    </row>
    <row r="47" spans="1:2" ht="14.25">
      <c r="A47" s="21"/>
      <c r="B47" s="14" t="s">
        <v>1893</v>
      </c>
    </row>
    <row r="48" spans="1:2" ht="14.25">
      <c r="A48" s="21"/>
      <c r="B48" s="14" t="s">
        <v>1893</v>
      </c>
    </row>
    <row r="49" spans="1:2" ht="14.25">
      <c r="A49" s="21"/>
      <c r="B49" s="11" t="s">
        <v>1893</v>
      </c>
    </row>
    <row r="50" spans="1:2" ht="14.25">
      <c r="A50" s="10" t="s">
        <v>1945</v>
      </c>
      <c r="B50" s="14" t="s">
        <v>1893</v>
      </c>
    </row>
    <row r="51" spans="1:2" ht="14.25">
      <c r="A51" s="13" t="s">
        <v>1946</v>
      </c>
      <c r="B51" s="14" t="s">
        <v>1893</v>
      </c>
    </row>
    <row r="52" spans="1:2" ht="14.25">
      <c r="A52" s="13" t="s">
        <v>1931</v>
      </c>
      <c r="B52" s="14" t="s">
        <v>1893</v>
      </c>
    </row>
    <row r="53" spans="1:2" ht="14.25">
      <c r="A53" s="22"/>
      <c r="B53" s="14" t="s">
        <v>1893</v>
      </c>
    </row>
    <row r="54" spans="1:2" ht="14.25">
      <c r="A54" s="8" t="s">
        <v>1807</v>
      </c>
      <c r="B54" s="11"/>
    </row>
    <row r="55" spans="1:2" ht="14.25">
      <c r="A55" s="22" t="s">
        <v>1809</v>
      </c>
      <c r="B55" s="14" t="s">
        <v>1893</v>
      </c>
    </row>
    <row r="56" spans="1:2" ht="14.25">
      <c r="A56" s="22"/>
      <c r="B56" s="24"/>
    </row>
    <row r="57" spans="1:2" ht="14.25">
      <c r="A57" s="8" t="s">
        <v>223</v>
      </c>
      <c r="B57" s="11" t="s">
        <v>1893</v>
      </c>
    </row>
    <row r="58" spans="1:2" ht="14.25">
      <c r="A58" s="22"/>
      <c r="B58" s="24"/>
    </row>
    <row r="60" spans="1:3" ht="14.25">
      <c r="A60" t="s">
        <v>1947</v>
      </c>
      <c r="B60" s="5"/>
      <c r="C60" s="35"/>
    </row>
  </sheetData>
  <sheetProtection/>
  <printOptions horizontalCentered="1"/>
  <pageMargins left="0.7900000000000001" right="0.7900000000000001" top="0.7900000000000001" bottom="0.59" header="0.39" footer="0.39"/>
  <pageSetup firstPageNumber="0" useFirstPageNumber="1" fitToHeight="1" fitToWidth="1" horizontalDpi="600" verticalDpi="6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showGridLines="0" showZeros="0" workbookViewId="0" topLeftCell="A52">
      <selection activeCell="A10" sqref="A10"/>
    </sheetView>
  </sheetViews>
  <sheetFormatPr defaultColWidth="9.125" defaultRowHeight="14.25"/>
  <cols>
    <col min="1" max="1" width="43.50390625" style="35" customWidth="1"/>
    <col min="2" max="2" width="23.125" style="0" customWidth="1"/>
  </cols>
  <sheetData>
    <row r="1" spans="1:2" s="1" customFormat="1" ht="50.25" customHeight="1">
      <c r="A1" s="28" t="s">
        <v>1948</v>
      </c>
      <c r="B1" s="28"/>
    </row>
    <row r="2" spans="1:2" ht="23.25" customHeight="1">
      <c r="A2" s="29"/>
      <c r="B2" s="29"/>
    </row>
    <row r="3" spans="1:2" ht="14.25">
      <c r="A3" s="9" t="s">
        <v>1461</v>
      </c>
      <c r="B3" s="9" t="s">
        <v>229</v>
      </c>
    </row>
    <row r="4" spans="1:2" ht="14.25">
      <c r="A4" s="12" t="s">
        <v>1949</v>
      </c>
      <c r="B4" s="11" t="s">
        <v>1893</v>
      </c>
    </row>
    <row r="5" spans="1:2" ht="14.25">
      <c r="A5" s="15" t="s">
        <v>1950</v>
      </c>
      <c r="B5" s="14" t="s">
        <v>1893</v>
      </c>
    </row>
    <row r="6" spans="1:2" ht="14.25">
      <c r="A6" s="16" t="s">
        <v>1951</v>
      </c>
      <c r="B6" s="14" t="s">
        <v>1893</v>
      </c>
    </row>
    <row r="7" spans="1:2" ht="14.25">
      <c r="A7" s="16" t="s">
        <v>160</v>
      </c>
      <c r="B7" s="14" t="s">
        <v>1893</v>
      </c>
    </row>
    <row r="8" spans="1:2" ht="14.25">
      <c r="A8" s="16" t="s">
        <v>1952</v>
      </c>
      <c r="B8" s="14" t="s">
        <v>1893</v>
      </c>
    </row>
    <row r="9" spans="1:2" ht="14.25">
      <c r="A9" s="16" t="s">
        <v>162</v>
      </c>
      <c r="B9" s="11" t="s">
        <v>1893</v>
      </c>
    </row>
    <row r="10" spans="1:2" ht="14.25">
      <c r="A10" s="17"/>
      <c r="B10" s="14" t="s">
        <v>1893</v>
      </c>
    </row>
    <row r="11" spans="1:2" ht="14.25">
      <c r="A11" s="12" t="s">
        <v>1953</v>
      </c>
      <c r="B11" s="14" t="s">
        <v>1893</v>
      </c>
    </row>
    <row r="12" spans="1:2" ht="14.25">
      <c r="A12" s="16" t="s">
        <v>1950</v>
      </c>
      <c r="B12" s="11" t="s">
        <v>1893</v>
      </c>
    </row>
    <row r="13" spans="1:2" ht="14.25">
      <c r="A13" s="18" t="s">
        <v>1954</v>
      </c>
      <c r="B13" s="14" t="s">
        <v>1893</v>
      </c>
    </row>
    <row r="14" spans="1:2" ht="14.25">
      <c r="A14" s="18" t="s">
        <v>1955</v>
      </c>
      <c r="B14" s="14" t="s">
        <v>1893</v>
      </c>
    </row>
    <row r="15" spans="1:2" ht="14.25">
      <c r="A15" s="18" t="s">
        <v>160</v>
      </c>
      <c r="B15" s="14" t="s">
        <v>1893</v>
      </c>
    </row>
    <row r="16" spans="1:2" ht="14.25">
      <c r="A16" s="18" t="s">
        <v>1952</v>
      </c>
      <c r="B16" s="14" t="s">
        <v>1893</v>
      </c>
    </row>
    <row r="17" spans="1:2" ht="14.25">
      <c r="A17" s="17"/>
      <c r="B17" s="11" t="s">
        <v>1893</v>
      </c>
    </row>
    <row r="18" spans="1:2" ht="14.25">
      <c r="A18" s="12" t="s">
        <v>1956</v>
      </c>
      <c r="B18" s="14" t="s">
        <v>1893</v>
      </c>
    </row>
    <row r="19" spans="1:2" ht="14.25">
      <c r="A19" s="16" t="s">
        <v>1957</v>
      </c>
      <c r="B19" s="14" t="s">
        <v>1893</v>
      </c>
    </row>
    <row r="20" spans="1:2" ht="14.25">
      <c r="A20" s="16" t="s">
        <v>160</v>
      </c>
      <c r="B20" s="11" t="s">
        <v>1893</v>
      </c>
    </row>
    <row r="21" spans="1:2" ht="14.25">
      <c r="A21" s="16" t="s">
        <v>1952</v>
      </c>
      <c r="B21" s="14" t="s">
        <v>1893</v>
      </c>
    </row>
    <row r="22" spans="1:2" ht="14.25">
      <c r="A22" s="17"/>
      <c r="B22" s="14" t="s">
        <v>1893</v>
      </c>
    </row>
    <row r="23" spans="1:2" ht="14.25">
      <c r="A23" s="17"/>
      <c r="B23" s="14" t="s">
        <v>1893</v>
      </c>
    </row>
    <row r="24" spans="1:2" ht="14.25">
      <c r="A24" s="12" t="s">
        <v>1958</v>
      </c>
      <c r="B24" s="14" t="s">
        <v>1893</v>
      </c>
    </row>
    <row r="25" spans="1:2" ht="14.25">
      <c r="A25" s="16" t="s">
        <v>1959</v>
      </c>
      <c r="B25" s="11" t="s">
        <v>1893</v>
      </c>
    </row>
    <row r="26" spans="1:2" ht="14.25">
      <c r="A26" s="16" t="s">
        <v>1952</v>
      </c>
      <c r="B26" s="14" t="s">
        <v>1893</v>
      </c>
    </row>
    <row r="27" spans="1:2" ht="14.25">
      <c r="A27" s="16" t="s">
        <v>160</v>
      </c>
      <c r="B27" s="14" t="s">
        <v>1893</v>
      </c>
    </row>
    <row r="28" spans="1:2" ht="14.25">
      <c r="A28" s="17"/>
      <c r="B28" s="14"/>
    </row>
    <row r="29" spans="1:2" ht="14.25">
      <c r="A29" s="17"/>
      <c r="B29" s="17"/>
    </row>
    <row r="30" spans="1:2" ht="14.25">
      <c r="A30" s="12" t="s">
        <v>1960</v>
      </c>
      <c r="B30" s="11" t="s">
        <v>1893</v>
      </c>
    </row>
    <row r="31" spans="1:2" ht="14.25">
      <c r="A31" s="16" t="s">
        <v>1959</v>
      </c>
      <c r="B31" s="14" t="s">
        <v>1893</v>
      </c>
    </row>
    <row r="32" spans="1:2" ht="14.25">
      <c r="A32" s="18" t="s">
        <v>1961</v>
      </c>
      <c r="B32" s="14" t="s">
        <v>1893</v>
      </c>
    </row>
    <row r="33" spans="1:2" ht="14.25">
      <c r="A33" s="18" t="s">
        <v>160</v>
      </c>
      <c r="B33" s="14" t="s">
        <v>1893</v>
      </c>
    </row>
    <row r="34" spans="1:2" ht="14.25">
      <c r="A34" s="18"/>
      <c r="B34" s="14"/>
    </row>
    <row r="35" spans="1:2" ht="14.25">
      <c r="A35" s="12" t="s">
        <v>1962</v>
      </c>
      <c r="B35" s="11" t="s">
        <v>1893</v>
      </c>
    </row>
    <row r="36" spans="1:2" ht="14.25">
      <c r="A36" s="16" t="s">
        <v>1963</v>
      </c>
      <c r="B36" s="14" t="s">
        <v>1893</v>
      </c>
    </row>
    <row r="37" spans="1:2" ht="14.25">
      <c r="A37" s="16" t="s">
        <v>1964</v>
      </c>
      <c r="B37" s="14" t="s">
        <v>1893</v>
      </c>
    </row>
    <row r="38" spans="1:2" ht="14.25">
      <c r="A38" s="16" t="s">
        <v>1965</v>
      </c>
      <c r="B38" s="14" t="s">
        <v>1893</v>
      </c>
    </row>
    <row r="39" spans="1:2" ht="14.25">
      <c r="A39" s="16" t="s">
        <v>1966</v>
      </c>
      <c r="B39" s="14" t="s">
        <v>1893</v>
      </c>
    </row>
    <row r="40" spans="1:2" ht="14.25">
      <c r="A40" s="12" t="s">
        <v>1967</v>
      </c>
      <c r="B40" s="14" t="s">
        <v>1893</v>
      </c>
    </row>
    <row r="41" spans="1:2" ht="14.25">
      <c r="A41" s="16" t="s">
        <v>1968</v>
      </c>
      <c r="B41" s="14" t="s">
        <v>1893</v>
      </c>
    </row>
    <row r="42" spans="1:2" ht="14.25">
      <c r="A42" s="16" t="s">
        <v>1969</v>
      </c>
      <c r="B42" s="14" t="s">
        <v>1893</v>
      </c>
    </row>
    <row r="43" spans="1:2" ht="14.25">
      <c r="A43" s="16" t="s">
        <v>1970</v>
      </c>
      <c r="B43" s="14" t="s">
        <v>1893</v>
      </c>
    </row>
    <row r="44" spans="1:2" ht="14.25">
      <c r="A44" s="16" t="s">
        <v>1971</v>
      </c>
      <c r="B44" s="14" t="s">
        <v>1893</v>
      </c>
    </row>
    <row r="45" spans="1:2" ht="14.25">
      <c r="A45" s="16" t="s">
        <v>1972</v>
      </c>
      <c r="B45" s="14" t="s">
        <v>1893</v>
      </c>
    </row>
    <row r="46" spans="1:2" ht="14.25">
      <c r="A46" s="16" t="s">
        <v>1973</v>
      </c>
      <c r="B46" s="14" t="s">
        <v>1893</v>
      </c>
    </row>
    <row r="47" spans="1:2" ht="14.25">
      <c r="A47" s="16" t="s">
        <v>160</v>
      </c>
      <c r="B47" s="14" t="s">
        <v>1893</v>
      </c>
    </row>
    <row r="48" spans="1:2" ht="14.25">
      <c r="A48" s="16" t="s">
        <v>1952</v>
      </c>
      <c r="B48" s="14" t="s">
        <v>1893</v>
      </c>
    </row>
    <row r="49" spans="1:2" ht="14.25">
      <c r="A49" s="16" t="s">
        <v>1974</v>
      </c>
      <c r="B49" s="14" t="s">
        <v>1893</v>
      </c>
    </row>
    <row r="50" spans="1:2" ht="14.25">
      <c r="A50" s="12" t="s">
        <v>1975</v>
      </c>
      <c r="B50" s="14" t="s">
        <v>1893</v>
      </c>
    </row>
    <row r="51" spans="1:2" ht="14.25">
      <c r="A51" s="16" t="s">
        <v>1976</v>
      </c>
      <c r="B51" s="14" t="s">
        <v>1893</v>
      </c>
    </row>
    <row r="52" spans="1:2" ht="14.25">
      <c r="A52" s="16" t="s">
        <v>1977</v>
      </c>
      <c r="B52" s="14" t="s">
        <v>1893</v>
      </c>
    </row>
    <row r="53" spans="1:2" ht="14.25">
      <c r="A53" s="23"/>
      <c r="B53" s="14"/>
    </row>
    <row r="54" spans="1:2" ht="14.25">
      <c r="A54" s="9" t="s">
        <v>1808</v>
      </c>
      <c r="B54" s="11" t="s">
        <v>1893</v>
      </c>
    </row>
    <row r="55" spans="1:2" ht="14.25">
      <c r="A55" s="17"/>
      <c r="B55" s="14"/>
    </row>
    <row r="56" spans="1:2" ht="14.25">
      <c r="A56" s="23"/>
      <c r="B56" s="24"/>
    </row>
    <row r="57" spans="1:2" ht="14.25">
      <c r="A57" s="9" t="s">
        <v>224</v>
      </c>
      <c r="B57" s="11" t="s">
        <v>1893</v>
      </c>
    </row>
    <row r="58" spans="1:2" ht="14.25">
      <c r="A58" s="25" t="s">
        <v>1895</v>
      </c>
      <c r="B58" s="14"/>
    </row>
    <row r="59" spans="1:2" ht="14.25">
      <c r="A59" s="27"/>
      <c r="B59" s="27"/>
    </row>
    <row r="60" spans="1:2" ht="14.25">
      <c r="A60" t="s">
        <v>1947</v>
      </c>
      <c r="B60" s="27"/>
    </row>
  </sheetData>
  <sheetProtection/>
  <printOptions horizontalCentered="1"/>
  <pageMargins left="0.7900000000000001" right="0.7900000000000001" top="0.7900000000000001" bottom="0.59" header="0.39" footer="0.39"/>
  <pageSetup firstPageNumber="0" useFirstPageNumber="1" fitToHeight="1" fitToWidth="1" horizontalDpi="600" verticalDpi="6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showZeros="0" workbookViewId="0" topLeftCell="A54">
      <selection activeCell="B3" sqref="B3"/>
    </sheetView>
  </sheetViews>
  <sheetFormatPr defaultColWidth="9.125" defaultRowHeight="14.25"/>
  <cols>
    <col min="1" max="1" width="33.625" style="0" customWidth="1"/>
    <col min="2" max="2" width="12.125" style="27" customWidth="1"/>
    <col min="3" max="3" width="41.125" style="27" customWidth="1"/>
    <col min="4" max="4" width="33.375" style="27" customWidth="1"/>
    <col min="5" max="6" width="9.125" style="0" customWidth="1"/>
    <col min="7" max="7" width="9.125" style="31" customWidth="1"/>
  </cols>
  <sheetData>
    <row r="1" spans="1:7" s="1" customFormat="1" ht="50.25" customHeight="1">
      <c r="A1" s="6" t="s">
        <v>1978</v>
      </c>
      <c r="B1" s="32"/>
      <c r="C1" s="32"/>
      <c r="D1" s="32"/>
      <c r="G1" s="33"/>
    </row>
    <row r="2" spans="2:7" s="1" customFormat="1" ht="18" customHeight="1">
      <c r="B2" s="29"/>
      <c r="C2" s="29"/>
      <c r="D2" s="29"/>
      <c r="G2" s="33"/>
    </row>
    <row r="3" spans="1:7" s="2" customFormat="1" ht="26.25" customHeight="1">
      <c r="A3" s="8" t="s">
        <v>1461</v>
      </c>
      <c r="B3" s="9" t="s">
        <v>229</v>
      </c>
      <c r="C3" s="9" t="s">
        <v>1461</v>
      </c>
      <c r="D3" s="9" t="s">
        <v>229</v>
      </c>
      <c r="G3" s="34"/>
    </row>
    <row r="4" spans="1:7" s="1" customFormat="1" ht="22.5" customHeight="1">
      <c r="A4" s="10" t="s">
        <v>1929</v>
      </c>
      <c r="B4" s="11" t="s">
        <v>1893</v>
      </c>
      <c r="C4" s="12" t="s">
        <v>1949</v>
      </c>
      <c r="D4" s="11" t="s">
        <v>1893</v>
      </c>
      <c r="E4" s="1">
        <v>0</v>
      </c>
      <c r="G4" s="33"/>
    </row>
    <row r="5" spans="1:7" s="1" customFormat="1" ht="22.5" customHeight="1">
      <c r="A5" s="13" t="s">
        <v>1930</v>
      </c>
      <c r="B5" s="14" t="s">
        <v>1893</v>
      </c>
      <c r="C5" s="15" t="s">
        <v>1950</v>
      </c>
      <c r="D5" s="14" t="s">
        <v>1893</v>
      </c>
      <c r="G5" s="33">
        <v>0</v>
      </c>
    </row>
    <row r="6" spans="1:7" s="1" customFormat="1" ht="22.5" customHeight="1">
      <c r="A6" s="13" t="s">
        <v>1931</v>
      </c>
      <c r="B6" s="14" t="s">
        <v>1893</v>
      </c>
      <c r="C6" s="16" t="s">
        <v>1951</v>
      </c>
      <c r="D6" s="14" t="s">
        <v>1893</v>
      </c>
      <c r="G6" s="33"/>
    </row>
    <row r="7" spans="1:7" s="1" customFormat="1" ht="22.5" customHeight="1">
      <c r="A7" s="13" t="s">
        <v>1932</v>
      </c>
      <c r="B7" s="14" t="s">
        <v>1893</v>
      </c>
      <c r="C7" s="16" t="s">
        <v>160</v>
      </c>
      <c r="D7" s="14" t="s">
        <v>1893</v>
      </c>
      <c r="G7" s="33"/>
    </row>
    <row r="8" spans="1:7" s="1" customFormat="1" ht="22.5" customHeight="1">
      <c r="A8" s="13" t="s">
        <v>159</v>
      </c>
      <c r="B8" s="14" t="s">
        <v>1893</v>
      </c>
      <c r="C8" s="16" t="s">
        <v>1952</v>
      </c>
      <c r="D8" s="14" t="s">
        <v>1893</v>
      </c>
      <c r="G8" s="33">
        <v>0</v>
      </c>
    </row>
    <row r="9" spans="1:7" s="1" customFormat="1" ht="22.5" customHeight="1">
      <c r="A9" s="13" t="s">
        <v>1933</v>
      </c>
      <c r="B9" s="11" t="s">
        <v>1893</v>
      </c>
      <c r="C9" s="16" t="s">
        <v>162</v>
      </c>
      <c r="D9" s="11" t="s">
        <v>1893</v>
      </c>
      <c r="G9" s="33"/>
    </row>
    <row r="10" spans="1:7" s="1" customFormat="1" ht="22.5" customHeight="1">
      <c r="A10" s="13" t="s">
        <v>49</v>
      </c>
      <c r="B10" s="14" t="s">
        <v>1893</v>
      </c>
      <c r="C10" s="17"/>
      <c r="D10" s="14" t="s">
        <v>1893</v>
      </c>
      <c r="G10" s="33"/>
    </row>
    <row r="11" spans="1:7" s="1" customFormat="1" ht="22.5" customHeight="1">
      <c r="A11" s="10" t="s">
        <v>1934</v>
      </c>
      <c r="B11" s="14" t="s">
        <v>1893</v>
      </c>
      <c r="C11" s="12" t="s">
        <v>1953</v>
      </c>
      <c r="D11" s="14" t="s">
        <v>1893</v>
      </c>
      <c r="G11" s="33"/>
    </row>
    <row r="12" spans="1:7" s="1" customFormat="1" ht="22.5" customHeight="1">
      <c r="A12" s="13" t="s">
        <v>1930</v>
      </c>
      <c r="B12" s="14" t="s">
        <v>1893</v>
      </c>
      <c r="C12" s="16" t="s">
        <v>1950</v>
      </c>
      <c r="D12" s="11" t="s">
        <v>1893</v>
      </c>
      <c r="G12" s="33"/>
    </row>
    <row r="13" spans="1:7" s="2" customFormat="1" ht="22.5" customHeight="1">
      <c r="A13" s="13" t="s">
        <v>1931</v>
      </c>
      <c r="B13" s="14" t="s">
        <v>1893</v>
      </c>
      <c r="C13" s="18" t="s">
        <v>1954</v>
      </c>
      <c r="D13" s="14" t="s">
        <v>1893</v>
      </c>
      <c r="E13" s="19"/>
      <c r="G13" s="34"/>
    </row>
    <row r="14" spans="1:7" s="1" customFormat="1" ht="22.5" customHeight="1">
      <c r="A14" s="13" t="s">
        <v>1935</v>
      </c>
      <c r="B14" s="11" t="s">
        <v>1893</v>
      </c>
      <c r="C14" s="18" t="s">
        <v>1955</v>
      </c>
      <c r="D14" s="14" t="s">
        <v>1893</v>
      </c>
      <c r="G14" s="33"/>
    </row>
    <row r="15" spans="1:7" s="1" customFormat="1" ht="22.5" customHeight="1">
      <c r="A15" s="13" t="s">
        <v>1932</v>
      </c>
      <c r="B15" s="14" t="s">
        <v>1893</v>
      </c>
      <c r="C15" s="18" t="s">
        <v>160</v>
      </c>
      <c r="D15" s="14" t="s">
        <v>1893</v>
      </c>
      <c r="G15" s="33"/>
    </row>
    <row r="16" spans="1:7" s="2" customFormat="1" ht="23.25" customHeight="1">
      <c r="A16" s="13" t="s">
        <v>159</v>
      </c>
      <c r="B16" s="14" t="s">
        <v>1893</v>
      </c>
      <c r="C16" s="18" t="s">
        <v>1952</v>
      </c>
      <c r="D16" s="14" t="s">
        <v>1893</v>
      </c>
      <c r="G16" s="34"/>
    </row>
    <row r="17" spans="1:7" s="2" customFormat="1" ht="23.25" customHeight="1">
      <c r="A17" s="13" t="s">
        <v>1933</v>
      </c>
      <c r="B17" s="14" t="s">
        <v>1893</v>
      </c>
      <c r="C17" s="17"/>
      <c r="D17" s="11" t="s">
        <v>1893</v>
      </c>
      <c r="G17" s="34"/>
    </row>
    <row r="18" spans="1:7" s="2" customFormat="1" ht="23.25" customHeight="1">
      <c r="A18" s="10" t="s">
        <v>1936</v>
      </c>
      <c r="B18" s="14" t="s">
        <v>1893</v>
      </c>
      <c r="C18" s="12" t="s">
        <v>1956</v>
      </c>
      <c r="D18" s="14" t="s">
        <v>1893</v>
      </c>
      <c r="G18" s="34"/>
    </row>
    <row r="19" spans="1:4" ht="23.25" customHeight="1">
      <c r="A19" s="13" t="s">
        <v>1930</v>
      </c>
      <c r="B19" s="11" t="s">
        <v>1893</v>
      </c>
      <c r="C19" s="16" t="s">
        <v>1957</v>
      </c>
      <c r="D19" s="14" t="s">
        <v>1893</v>
      </c>
    </row>
    <row r="20" spans="1:4" ht="14.25">
      <c r="A20" s="13" t="s">
        <v>1931</v>
      </c>
      <c r="B20" s="14" t="s">
        <v>1893</v>
      </c>
      <c r="C20" s="16" t="s">
        <v>160</v>
      </c>
      <c r="D20" s="11" t="s">
        <v>1893</v>
      </c>
    </row>
    <row r="21" spans="1:4" ht="14.25">
      <c r="A21" s="13" t="s">
        <v>1932</v>
      </c>
      <c r="B21" s="14" t="s">
        <v>1893</v>
      </c>
      <c r="C21" s="16" t="s">
        <v>1952</v>
      </c>
      <c r="D21" s="14" t="s">
        <v>1893</v>
      </c>
    </row>
    <row r="22" spans="1:4" ht="14.25">
      <c r="A22" s="13" t="s">
        <v>159</v>
      </c>
      <c r="B22" s="14" t="s">
        <v>1893</v>
      </c>
      <c r="C22" s="17"/>
      <c r="D22" s="14" t="s">
        <v>1893</v>
      </c>
    </row>
    <row r="23" spans="1:4" ht="14.25">
      <c r="A23" s="13" t="s">
        <v>1933</v>
      </c>
      <c r="B23" s="14" t="s">
        <v>1893</v>
      </c>
      <c r="C23" s="17"/>
      <c r="D23" s="14" t="s">
        <v>1893</v>
      </c>
    </row>
    <row r="24" spans="1:4" ht="14.25">
      <c r="A24" s="10" t="s">
        <v>1937</v>
      </c>
      <c r="B24" s="11" t="s">
        <v>1893</v>
      </c>
      <c r="C24" s="12" t="s">
        <v>1958</v>
      </c>
      <c r="D24" s="14" t="s">
        <v>1893</v>
      </c>
    </row>
    <row r="25" spans="1:4" ht="14.25">
      <c r="A25" s="13" t="s">
        <v>1938</v>
      </c>
      <c r="B25" s="14" t="s">
        <v>1893</v>
      </c>
      <c r="C25" s="16" t="s">
        <v>1959</v>
      </c>
      <c r="D25" s="11" t="s">
        <v>1893</v>
      </c>
    </row>
    <row r="26" spans="1:4" ht="14.25">
      <c r="A26" s="13" t="s">
        <v>1931</v>
      </c>
      <c r="B26" s="14" t="s">
        <v>1893</v>
      </c>
      <c r="C26" s="16" t="s">
        <v>1952</v>
      </c>
      <c r="D26" s="14" t="s">
        <v>1893</v>
      </c>
    </row>
    <row r="27" spans="1:4" ht="14.25">
      <c r="A27" s="13" t="s">
        <v>1932</v>
      </c>
      <c r="B27" s="14" t="s">
        <v>1893</v>
      </c>
      <c r="C27" s="16" t="s">
        <v>160</v>
      </c>
      <c r="D27" s="14" t="s">
        <v>1893</v>
      </c>
    </row>
    <row r="28" spans="1:4" ht="14.25">
      <c r="A28" s="13" t="s">
        <v>159</v>
      </c>
      <c r="B28" s="14" t="s">
        <v>1893</v>
      </c>
      <c r="C28" s="17"/>
      <c r="D28" s="14"/>
    </row>
    <row r="29" spans="1:4" ht="14.25">
      <c r="A29" s="13" t="s">
        <v>1933</v>
      </c>
      <c r="B29" s="11" t="s">
        <v>1893</v>
      </c>
      <c r="C29" s="17"/>
      <c r="D29" s="17"/>
    </row>
    <row r="30" spans="1:4" ht="14.25">
      <c r="A30" s="10" t="s">
        <v>1939</v>
      </c>
      <c r="B30" s="14" t="s">
        <v>1893</v>
      </c>
      <c r="C30" s="12" t="s">
        <v>1960</v>
      </c>
      <c r="D30" s="11" t="s">
        <v>1893</v>
      </c>
    </row>
    <row r="31" spans="1:4" ht="14.25">
      <c r="A31" s="13" t="s">
        <v>1938</v>
      </c>
      <c r="B31" s="14" t="s">
        <v>1893</v>
      </c>
      <c r="C31" s="16" t="s">
        <v>1959</v>
      </c>
      <c r="D31" s="14" t="s">
        <v>1893</v>
      </c>
    </row>
    <row r="32" spans="1:4" ht="14.25">
      <c r="A32" s="20" t="s">
        <v>1931</v>
      </c>
      <c r="B32" s="14" t="s">
        <v>1893</v>
      </c>
      <c r="C32" s="18" t="s">
        <v>1961</v>
      </c>
      <c r="D32" s="14" t="s">
        <v>1893</v>
      </c>
    </row>
    <row r="33" spans="1:4" ht="14.25">
      <c r="A33" s="20" t="s">
        <v>1932</v>
      </c>
      <c r="B33" s="14" t="s">
        <v>1893</v>
      </c>
      <c r="C33" s="18" t="s">
        <v>160</v>
      </c>
      <c r="D33" s="14" t="s">
        <v>1893</v>
      </c>
    </row>
    <row r="34" spans="1:4" ht="14.25">
      <c r="A34" s="20" t="s">
        <v>159</v>
      </c>
      <c r="B34" s="11" t="s">
        <v>1893</v>
      </c>
      <c r="C34" s="18"/>
      <c r="D34" s="14"/>
    </row>
    <row r="35" spans="1:4" ht="14.25">
      <c r="A35" s="10" t="s">
        <v>1940</v>
      </c>
      <c r="B35" s="14" t="s">
        <v>1893</v>
      </c>
      <c r="C35" s="12" t="s">
        <v>1962</v>
      </c>
      <c r="D35" s="11" t="s">
        <v>1893</v>
      </c>
    </row>
    <row r="36" spans="1:4" ht="14.25">
      <c r="A36" s="13" t="s">
        <v>1941</v>
      </c>
      <c r="B36" s="14" t="s">
        <v>1893</v>
      </c>
      <c r="C36" s="16" t="s">
        <v>1963</v>
      </c>
      <c r="D36" s="14" t="s">
        <v>1893</v>
      </c>
    </row>
    <row r="37" spans="1:4" ht="14.25">
      <c r="A37" s="13" t="s">
        <v>1931</v>
      </c>
      <c r="B37" s="14" t="s">
        <v>1893</v>
      </c>
      <c r="C37" s="16" t="s">
        <v>1964</v>
      </c>
      <c r="D37" s="14" t="s">
        <v>1893</v>
      </c>
    </row>
    <row r="38" spans="1:4" ht="14.25">
      <c r="A38" s="13" t="s">
        <v>1932</v>
      </c>
      <c r="B38" s="14" t="s">
        <v>1893</v>
      </c>
      <c r="C38" s="16" t="s">
        <v>1965</v>
      </c>
      <c r="D38" s="14" t="s">
        <v>1893</v>
      </c>
    </row>
    <row r="39" spans="1:4" ht="14.25">
      <c r="A39" s="13" t="s">
        <v>159</v>
      </c>
      <c r="B39" s="11" t="s">
        <v>1893</v>
      </c>
      <c r="C39" s="16" t="s">
        <v>1966</v>
      </c>
      <c r="D39" s="14" t="s">
        <v>1893</v>
      </c>
    </row>
    <row r="40" spans="1:4" ht="14.25">
      <c r="A40" s="10" t="s">
        <v>1942</v>
      </c>
      <c r="B40" s="14" t="s">
        <v>1893</v>
      </c>
      <c r="C40" s="12" t="s">
        <v>1967</v>
      </c>
      <c r="D40" s="14" t="s">
        <v>1893</v>
      </c>
    </row>
    <row r="41" spans="1:4" ht="14.25">
      <c r="A41" s="13" t="s">
        <v>1943</v>
      </c>
      <c r="B41" s="14" t="s">
        <v>1893</v>
      </c>
      <c r="C41" s="16" t="s">
        <v>1968</v>
      </c>
      <c r="D41" s="14" t="s">
        <v>1893</v>
      </c>
    </row>
    <row r="42" spans="1:4" ht="14.25">
      <c r="A42" s="13" t="s">
        <v>1944</v>
      </c>
      <c r="B42" s="14" t="s">
        <v>1893</v>
      </c>
      <c r="C42" s="16" t="s">
        <v>1969</v>
      </c>
      <c r="D42" s="14" t="s">
        <v>1893</v>
      </c>
    </row>
    <row r="43" spans="1:4" ht="14.25">
      <c r="A43" s="13" t="s">
        <v>1931</v>
      </c>
      <c r="B43" s="14" t="s">
        <v>1893</v>
      </c>
      <c r="C43" s="16" t="s">
        <v>1970</v>
      </c>
      <c r="D43" s="14" t="s">
        <v>1893</v>
      </c>
    </row>
    <row r="44" spans="1:4" ht="14.25">
      <c r="A44" s="13" t="s">
        <v>1932</v>
      </c>
      <c r="B44" s="11" t="s">
        <v>1893</v>
      </c>
      <c r="C44" s="16" t="s">
        <v>1971</v>
      </c>
      <c r="D44" s="14" t="s">
        <v>1893</v>
      </c>
    </row>
    <row r="45" spans="1:4" ht="14.25">
      <c r="A45" s="13" t="s">
        <v>159</v>
      </c>
      <c r="B45" s="14" t="s">
        <v>1893</v>
      </c>
      <c r="C45" s="16" t="s">
        <v>1972</v>
      </c>
      <c r="D45" s="14" t="s">
        <v>1893</v>
      </c>
    </row>
    <row r="46" spans="1:4" ht="14.25">
      <c r="A46" s="13" t="s">
        <v>1933</v>
      </c>
      <c r="B46" s="14" t="s">
        <v>1893</v>
      </c>
      <c r="C46" s="16" t="s">
        <v>1973</v>
      </c>
      <c r="D46" s="14" t="s">
        <v>1893</v>
      </c>
    </row>
    <row r="47" spans="1:4" ht="14.25">
      <c r="A47" s="21"/>
      <c r="B47" s="14" t="s">
        <v>1893</v>
      </c>
      <c r="C47" s="16" t="s">
        <v>160</v>
      </c>
      <c r="D47" s="14" t="s">
        <v>1893</v>
      </c>
    </row>
    <row r="48" spans="1:4" ht="14.25">
      <c r="A48" s="21"/>
      <c r="B48" s="14" t="s">
        <v>1893</v>
      </c>
      <c r="C48" s="16" t="s">
        <v>1952</v>
      </c>
      <c r="D48" s="14" t="s">
        <v>1893</v>
      </c>
    </row>
    <row r="49" spans="1:4" ht="14.25">
      <c r="A49" s="21"/>
      <c r="B49" s="11" t="s">
        <v>1893</v>
      </c>
      <c r="C49" s="16" t="s">
        <v>1974</v>
      </c>
      <c r="D49" s="14" t="s">
        <v>1893</v>
      </c>
    </row>
    <row r="50" spans="1:4" ht="14.25">
      <c r="A50" s="10" t="s">
        <v>1945</v>
      </c>
      <c r="B50" s="14" t="s">
        <v>1893</v>
      </c>
      <c r="C50" s="12" t="s">
        <v>1975</v>
      </c>
      <c r="D50" s="14" t="s">
        <v>1893</v>
      </c>
    </row>
    <row r="51" spans="1:4" ht="14.25">
      <c r="A51" s="13" t="s">
        <v>1946</v>
      </c>
      <c r="B51" s="14" t="s">
        <v>1893</v>
      </c>
      <c r="C51" s="16" t="s">
        <v>1976</v>
      </c>
      <c r="D51" s="14" t="s">
        <v>1893</v>
      </c>
    </row>
    <row r="52" spans="1:4" ht="14.25">
      <c r="A52" s="13" t="s">
        <v>1931</v>
      </c>
      <c r="B52" s="14" t="s">
        <v>1893</v>
      </c>
      <c r="C52" s="16" t="s">
        <v>1977</v>
      </c>
      <c r="D52" s="14" t="s">
        <v>1893</v>
      </c>
    </row>
    <row r="53" spans="1:4" ht="14.25">
      <c r="A53" s="22"/>
      <c r="B53" s="14" t="s">
        <v>1893</v>
      </c>
      <c r="C53" s="23"/>
      <c r="D53" s="14"/>
    </row>
    <row r="54" spans="1:4" ht="14.25">
      <c r="A54" s="8" t="s">
        <v>1807</v>
      </c>
      <c r="B54" s="11"/>
      <c r="C54" s="9" t="s">
        <v>1808</v>
      </c>
      <c r="D54" s="11" t="s">
        <v>1893</v>
      </c>
    </row>
    <row r="55" spans="1:4" ht="14.25">
      <c r="A55" s="22" t="s">
        <v>1809</v>
      </c>
      <c r="B55" s="14" t="s">
        <v>1893</v>
      </c>
      <c r="C55" s="17"/>
      <c r="D55" s="14"/>
    </row>
    <row r="56" spans="1:4" ht="14.25">
      <c r="A56" s="22"/>
      <c r="B56" s="24"/>
      <c r="C56" s="23"/>
      <c r="D56" s="24"/>
    </row>
    <row r="57" spans="1:4" ht="14.25">
      <c r="A57" s="8" t="s">
        <v>223</v>
      </c>
      <c r="B57" s="11" t="s">
        <v>1893</v>
      </c>
      <c r="C57" s="9" t="s">
        <v>224</v>
      </c>
      <c r="D57" s="11" t="s">
        <v>1893</v>
      </c>
    </row>
    <row r="58" spans="1:4" ht="14.25">
      <c r="A58" s="22"/>
      <c r="B58" s="24"/>
      <c r="C58" s="25" t="s">
        <v>1895</v>
      </c>
      <c r="D58" s="14"/>
    </row>
    <row r="59" spans="1:2" ht="14.25">
      <c r="A59" t="s">
        <v>1947</v>
      </c>
      <c r="B59" s="26"/>
    </row>
  </sheetData>
  <sheetProtection/>
  <mergeCells count="1">
    <mergeCell ref="A1:D1"/>
  </mergeCells>
  <printOptions horizontalCentered="1"/>
  <pageMargins left="0.7900000000000001" right="0.7900000000000001" top="0.7900000000000001" bottom="0.59" header="0.39" footer="0.39"/>
  <pageSetup firstPageNumber="0" useFirstPageNumber="1" fitToHeight="1" fitToWidth="1" horizontalDpi="600" verticalDpi="600" orientation="portrait" pageOrder="overThenDown" paperSize="9" scale="66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T62"/>
  <sheetViews>
    <sheetView zoomScaleSheetLayoutView="100" workbookViewId="0" topLeftCell="A37">
      <selection activeCell="A7" sqref="A7"/>
    </sheetView>
  </sheetViews>
  <sheetFormatPr defaultColWidth="9.125" defaultRowHeight="14.25"/>
  <cols>
    <col min="1" max="1" width="49.875" style="4" customWidth="1"/>
    <col min="2" max="2" width="24.625" style="5" customWidth="1"/>
    <col min="3" max="16384" width="9.125" style="4" customWidth="1"/>
  </cols>
  <sheetData>
    <row r="1" spans="1:2" s="1" customFormat="1" ht="50.25" customHeight="1">
      <c r="A1" s="28" t="s">
        <v>1979</v>
      </c>
      <c r="B1" s="28"/>
    </row>
    <row r="2" s="1" customFormat="1" ht="18" customHeight="1">
      <c r="B2" s="7"/>
    </row>
    <row r="3" s="1" customFormat="1" ht="22.5" customHeight="1">
      <c r="B3" s="29"/>
    </row>
    <row r="4" spans="1:2" s="1" customFormat="1" ht="22.5" customHeight="1">
      <c r="A4" s="8" t="s">
        <v>1461</v>
      </c>
      <c r="B4" s="9" t="s">
        <v>229</v>
      </c>
    </row>
    <row r="5" spans="1:2" s="1" customFormat="1" ht="22.5" customHeight="1">
      <c r="A5" s="10" t="s">
        <v>1929</v>
      </c>
      <c r="B5" s="11" t="s">
        <v>1893</v>
      </c>
    </row>
    <row r="6" spans="1:2" s="1" customFormat="1" ht="22.5" customHeight="1">
      <c r="A6" s="13" t="s">
        <v>1930</v>
      </c>
      <c r="B6" s="14" t="s">
        <v>1893</v>
      </c>
    </row>
    <row r="7" spans="1:2" s="1" customFormat="1" ht="22.5" customHeight="1">
      <c r="A7" s="13" t="s">
        <v>1931</v>
      </c>
      <c r="B7" s="14" t="s">
        <v>1893</v>
      </c>
    </row>
    <row r="8" spans="1:2" s="1" customFormat="1" ht="22.5" customHeight="1">
      <c r="A8" s="13" t="s">
        <v>1932</v>
      </c>
      <c r="B8" s="14" t="s">
        <v>1893</v>
      </c>
    </row>
    <row r="9" spans="1:2" s="1" customFormat="1" ht="22.5" customHeight="1">
      <c r="A9" s="13" t="s">
        <v>159</v>
      </c>
      <c r="B9" s="14" t="s">
        <v>1893</v>
      </c>
    </row>
    <row r="10" spans="1:2" s="1" customFormat="1" ht="22.5" customHeight="1">
      <c r="A10" s="13" t="s">
        <v>1933</v>
      </c>
      <c r="B10" s="11" t="s">
        <v>1893</v>
      </c>
    </row>
    <row r="11" spans="1:2" s="1" customFormat="1" ht="22.5" customHeight="1">
      <c r="A11" s="13" t="s">
        <v>49</v>
      </c>
      <c r="B11" s="14" t="s">
        <v>1893</v>
      </c>
    </row>
    <row r="12" spans="1:2" s="2" customFormat="1" ht="22.5" customHeight="1">
      <c r="A12" s="10" t="s">
        <v>1934</v>
      </c>
      <c r="B12" s="14" t="s">
        <v>1893</v>
      </c>
    </row>
    <row r="13" spans="1:2" s="1" customFormat="1" ht="22.5" customHeight="1">
      <c r="A13" s="13" t="s">
        <v>1930</v>
      </c>
      <c r="B13" s="14" t="s">
        <v>1893</v>
      </c>
    </row>
    <row r="14" spans="1:2" s="1" customFormat="1" ht="22.5" customHeight="1">
      <c r="A14" s="13" t="s">
        <v>1931</v>
      </c>
      <c r="B14" s="14" t="s">
        <v>1893</v>
      </c>
    </row>
    <row r="15" spans="1:2" s="2" customFormat="1" ht="23.25" customHeight="1">
      <c r="A15" s="13" t="s">
        <v>1935</v>
      </c>
      <c r="B15" s="11" t="s">
        <v>1893</v>
      </c>
    </row>
    <row r="16" spans="1:2" s="2" customFormat="1" ht="23.25" customHeight="1">
      <c r="A16" s="13" t="s">
        <v>1932</v>
      </c>
      <c r="B16" s="14" t="s">
        <v>1893</v>
      </c>
    </row>
    <row r="17" spans="1:2" s="2" customFormat="1" ht="23.25" customHeight="1">
      <c r="A17" s="13" t="s">
        <v>159</v>
      </c>
      <c r="B17" s="14" t="s">
        <v>1893</v>
      </c>
    </row>
    <row r="18" spans="1:254" s="3" customFormat="1" ht="23.25" customHeight="1">
      <c r="A18" s="13" t="s">
        <v>1933</v>
      </c>
      <c r="B18" s="14" t="s">
        <v>1893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" ht="14.25">
      <c r="A19" s="10" t="s">
        <v>1936</v>
      </c>
      <c r="B19" s="14" t="s">
        <v>1893</v>
      </c>
    </row>
    <row r="20" spans="1:2" ht="14.25">
      <c r="A20" s="13" t="s">
        <v>1930</v>
      </c>
      <c r="B20" s="11" t="s">
        <v>1893</v>
      </c>
    </row>
    <row r="21" spans="1:2" ht="14.25">
      <c r="A21" s="13" t="s">
        <v>1931</v>
      </c>
      <c r="B21" s="14" t="s">
        <v>1893</v>
      </c>
    </row>
    <row r="22" spans="1:2" ht="14.25">
      <c r="A22" s="13" t="s">
        <v>1932</v>
      </c>
      <c r="B22" s="14" t="s">
        <v>1893</v>
      </c>
    </row>
    <row r="23" spans="1:2" ht="14.25">
      <c r="A23" s="13" t="s">
        <v>159</v>
      </c>
      <c r="B23" s="14" t="s">
        <v>1893</v>
      </c>
    </row>
    <row r="24" spans="1:2" ht="14.25">
      <c r="A24" s="13" t="s">
        <v>1933</v>
      </c>
      <c r="B24" s="14" t="s">
        <v>1893</v>
      </c>
    </row>
    <row r="25" spans="1:2" ht="14.25">
      <c r="A25" s="10" t="s">
        <v>1937</v>
      </c>
      <c r="B25" s="11" t="s">
        <v>1893</v>
      </c>
    </row>
    <row r="26" spans="1:2" ht="14.25">
      <c r="A26" s="13" t="s">
        <v>1938</v>
      </c>
      <c r="B26" s="14" t="s">
        <v>1893</v>
      </c>
    </row>
    <row r="27" spans="1:2" ht="14.25">
      <c r="A27" s="13" t="s">
        <v>1931</v>
      </c>
      <c r="B27" s="14" t="s">
        <v>1893</v>
      </c>
    </row>
    <row r="28" spans="1:2" ht="14.25">
      <c r="A28" s="13" t="s">
        <v>1932</v>
      </c>
      <c r="B28" s="14" t="s">
        <v>1893</v>
      </c>
    </row>
    <row r="29" spans="1:2" ht="14.25">
      <c r="A29" s="13" t="s">
        <v>159</v>
      </c>
      <c r="B29" s="14" t="s">
        <v>1893</v>
      </c>
    </row>
    <row r="30" spans="1:2" ht="14.25">
      <c r="A30" s="13" t="s">
        <v>1933</v>
      </c>
      <c r="B30" s="11" t="s">
        <v>1893</v>
      </c>
    </row>
    <row r="31" spans="1:2" ht="14.25">
      <c r="A31" s="10" t="s">
        <v>1939</v>
      </c>
      <c r="B31" s="14" t="s">
        <v>1893</v>
      </c>
    </row>
    <row r="32" spans="1:2" ht="14.25">
      <c r="A32" s="13" t="s">
        <v>1938</v>
      </c>
      <c r="B32" s="14" t="s">
        <v>1893</v>
      </c>
    </row>
    <row r="33" spans="1:2" ht="14.25">
      <c r="A33" s="20" t="s">
        <v>1931</v>
      </c>
      <c r="B33" s="14" t="s">
        <v>1893</v>
      </c>
    </row>
    <row r="34" spans="1:2" ht="14.25">
      <c r="A34" s="20" t="s">
        <v>1932</v>
      </c>
      <c r="B34" s="14" t="s">
        <v>1893</v>
      </c>
    </row>
    <row r="35" spans="1:2" ht="14.25">
      <c r="A35" s="20" t="s">
        <v>159</v>
      </c>
      <c r="B35" s="11" t="s">
        <v>1893</v>
      </c>
    </row>
    <row r="36" spans="1:2" ht="14.25">
      <c r="A36" s="10" t="s">
        <v>1940</v>
      </c>
      <c r="B36" s="14" t="s">
        <v>1893</v>
      </c>
    </row>
    <row r="37" spans="1:2" ht="14.25">
      <c r="A37" s="13" t="s">
        <v>1941</v>
      </c>
      <c r="B37" s="14" t="s">
        <v>1893</v>
      </c>
    </row>
    <row r="38" spans="1:2" ht="14.25">
      <c r="A38" s="13" t="s">
        <v>1931</v>
      </c>
      <c r="B38" s="14" t="s">
        <v>1893</v>
      </c>
    </row>
    <row r="39" spans="1:2" ht="14.25">
      <c r="A39" s="13" t="s">
        <v>1932</v>
      </c>
      <c r="B39" s="14" t="s">
        <v>1893</v>
      </c>
    </row>
    <row r="40" spans="1:2" ht="14.25">
      <c r="A40" s="13" t="s">
        <v>159</v>
      </c>
      <c r="B40" s="11" t="s">
        <v>1893</v>
      </c>
    </row>
    <row r="41" spans="1:2" ht="14.25">
      <c r="A41" s="10" t="s">
        <v>1942</v>
      </c>
      <c r="B41" s="14" t="s">
        <v>1893</v>
      </c>
    </row>
    <row r="42" spans="1:2" ht="14.25">
      <c r="A42" s="13" t="s">
        <v>1943</v>
      </c>
      <c r="B42" s="14" t="s">
        <v>1893</v>
      </c>
    </row>
    <row r="43" spans="1:2" ht="14.25">
      <c r="A43" s="13" t="s">
        <v>1944</v>
      </c>
      <c r="B43" s="14" t="s">
        <v>1893</v>
      </c>
    </row>
    <row r="44" spans="1:2" ht="14.25">
      <c r="A44" s="13" t="s">
        <v>1931</v>
      </c>
      <c r="B44" s="14" t="s">
        <v>1893</v>
      </c>
    </row>
    <row r="45" spans="1:2" ht="14.25">
      <c r="A45" s="13" t="s">
        <v>1932</v>
      </c>
      <c r="B45" s="11" t="s">
        <v>1893</v>
      </c>
    </row>
    <row r="46" spans="1:2" ht="14.25">
      <c r="A46" s="13" t="s">
        <v>159</v>
      </c>
      <c r="B46" s="14" t="s">
        <v>1893</v>
      </c>
    </row>
    <row r="47" spans="1:2" ht="14.25">
      <c r="A47" s="13" t="s">
        <v>1933</v>
      </c>
      <c r="B47" s="14" t="s">
        <v>1893</v>
      </c>
    </row>
    <row r="48" spans="1:2" ht="14.25">
      <c r="A48" s="21"/>
      <c r="B48" s="14" t="s">
        <v>1893</v>
      </c>
    </row>
    <row r="49" spans="1:2" ht="14.25">
      <c r="A49" s="21"/>
      <c r="B49" s="14" t="s">
        <v>1893</v>
      </c>
    </row>
    <row r="50" spans="1:2" ht="14.25">
      <c r="A50" s="21"/>
      <c r="B50" s="11" t="s">
        <v>1893</v>
      </c>
    </row>
    <row r="51" spans="1:2" ht="14.25">
      <c r="A51" s="10" t="s">
        <v>1945</v>
      </c>
      <c r="B51" s="14" t="s">
        <v>1893</v>
      </c>
    </row>
    <row r="52" spans="1:2" ht="14.25">
      <c r="A52" s="13" t="s">
        <v>1946</v>
      </c>
      <c r="B52" s="14" t="s">
        <v>1893</v>
      </c>
    </row>
    <row r="53" spans="1:2" ht="14.25">
      <c r="A53" s="13" t="s">
        <v>1931</v>
      </c>
      <c r="B53" s="14" t="s">
        <v>1893</v>
      </c>
    </row>
    <row r="54" spans="1:2" ht="14.25">
      <c r="A54" s="22"/>
      <c r="B54" s="14" t="s">
        <v>1893</v>
      </c>
    </row>
    <row r="55" spans="1:2" ht="14.25">
      <c r="A55" s="8" t="s">
        <v>1807</v>
      </c>
      <c r="B55" s="11"/>
    </row>
    <row r="56" spans="1:2" ht="14.25">
      <c r="A56" s="22" t="s">
        <v>1809</v>
      </c>
      <c r="B56" s="14" t="s">
        <v>1893</v>
      </c>
    </row>
    <row r="57" spans="1:2" ht="14.25">
      <c r="A57" s="22"/>
      <c r="B57" s="24"/>
    </row>
    <row r="58" spans="1:2" ht="14.25">
      <c r="A58" s="8" t="s">
        <v>223</v>
      </c>
      <c r="B58" s="11" t="s">
        <v>1893</v>
      </c>
    </row>
    <row r="59" spans="1:2" ht="14.25">
      <c r="A59" s="22"/>
      <c r="B59" s="24"/>
    </row>
    <row r="60" spans="1:2" ht="14.25">
      <c r="A60" t="s">
        <v>1947</v>
      </c>
      <c r="B60" s="26"/>
    </row>
    <row r="61" spans="1:2" ht="14.25">
      <c r="A61"/>
      <c r="B61" s="27"/>
    </row>
    <row r="62" spans="1:2" ht="14.25">
      <c r="A62"/>
      <c r="B62" s="27"/>
    </row>
  </sheetData>
  <sheetProtection/>
  <printOptions/>
  <pageMargins left="0.75" right="0.75" top="1" bottom="1" header="0.51" footer="0.51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T62"/>
  <sheetViews>
    <sheetView zoomScaleSheetLayoutView="100" workbookViewId="0" topLeftCell="A1">
      <selection activeCell="A8" sqref="A8"/>
    </sheetView>
  </sheetViews>
  <sheetFormatPr defaultColWidth="9.125" defaultRowHeight="14.25"/>
  <cols>
    <col min="1" max="1" width="38.25390625" style="5" customWidth="1"/>
    <col min="2" max="2" width="16.375" style="4" customWidth="1"/>
    <col min="3" max="16384" width="9.125" style="4" customWidth="1"/>
  </cols>
  <sheetData>
    <row r="1" spans="1:2" s="1" customFormat="1" ht="50.25" customHeight="1">
      <c r="A1" s="28" t="s">
        <v>1980</v>
      </c>
      <c r="B1" s="28"/>
    </row>
    <row r="2" s="1" customFormat="1" ht="18" customHeight="1">
      <c r="A2" s="7" t="s">
        <v>1440</v>
      </c>
    </row>
    <row r="3" spans="1:2" s="1" customFormat="1" ht="22.5" customHeight="1">
      <c r="A3" s="29"/>
      <c r="B3" s="30"/>
    </row>
    <row r="4" spans="1:2" s="1" customFormat="1" ht="22.5" customHeight="1">
      <c r="A4" s="9" t="s">
        <v>1461</v>
      </c>
      <c r="B4" s="9" t="s">
        <v>229</v>
      </c>
    </row>
    <row r="5" spans="1:2" s="1" customFormat="1" ht="22.5" customHeight="1">
      <c r="A5" s="12" t="s">
        <v>1949</v>
      </c>
      <c r="B5" s="11" t="s">
        <v>1893</v>
      </c>
    </row>
    <row r="6" spans="1:2" s="1" customFormat="1" ht="22.5" customHeight="1">
      <c r="A6" s="15" t="s">
        <v>1950</v>
      </c>
      <c r="B6" s="14" t="s">
        <v>1893</v>
      </c>
    </row>
    <row r="7" spans="1:2" s="1" customFormat="1" ht="22.5" customHeight="1">
      <c r="A7" s="16" t="s">
        <v>1951</v>
      </c>
      <c r="B7" s="14" t="s">
        <v>1893</v>
      </c>
    </row>
    <row r="8" spans="1:2" s="1" customFormat="1" ht="22.5" customHeight="1">
      <c r="A8" s="16" t="s">
        <v>160</v>
      </c>
      <c r="B8" s="14" t="s">
        <v>1893</v>
      </c>
    </row>
    <row r="9" spans="1:2" s="1" customFormat="1" ht="22.5" customHeight="1">
      <c r="A9" s="16" t="s">
        <v>1952</v>
      </c>
      <c r="B9" s="14" t="s">
        <v>1893</v>
      </c>
    </row>
    <row r="10" spans="1:2" s="1" customFormat="1" ht="22.5" customHeight="1">
      <c r="A10" s="16" t="s">
        <v>162</v>
      </c>
      <c r="B10" s="11" t="s">
        <v>1893</v>
      </c>
    </row>
    <row r="11" spans="1:2" s="1" customFormat="1" ht="22.5" customHeight="1">
      <c r="A11" s="17"/>
      <c r="B11" s="14" t="s">
        <v>1893</v>
      </c>
    </row>
    <row r="12" spans="1:2" s="2" customFormat="1" ht="22.5" customHeight="1">
      <c r="A12" s="12" t="s">
        <v>1953</v>
      </c>
      <c r="B12" s="14" t="s">
        <v>1893</v>
      </c>
    </row>
    <row r="13" spans="1:2" s="1" customFormat="1" ht="22.5" customHeight="1">
      <c r="A13" s="16" t="s">
        <v>1950</v>
      </c>
      <c r="B13" s="11" t="s">
        <v>1893</v>
      </c>
    </row>
    <row r="14" spans="1:2" s="1" customFormat="1" ht="22.5" customHeight="1">
      <c r="A14" s="18" t="s">
        <v>1954</v>
      </c>
      <c r="B14" s="14" t="s">
        <v>1893</v>
      </c>
    </row>
    <row r="15" spans="1:2" s="2" customFormat="1" ht="23.25" customHeight="1">
      <c r="A15" s="18" t="s">
        <v>1955</v>
      </c>
      <c r="B15" s="14" t="s">
        <v>1893</v>
      </c>
    </row>
    <row r="16" spans="1:254" s="3" customFormat="1" ht="23.25" customHeight="1">
      <c r="A16" s="18" t="s">
        <v>160</v>
      </c>
      <c r="B16" s="14" t="s">
        <v>1893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" ht="14.25">
      <c r="A17" s="18" t="s">
        <v>1952</v>
      </c>
      <c r="B17" s="14" t="s">
        <v>1893</v>
      </c>
    </row>
    <row r="18" spans="1:2" ht="14.25">
      <c r="A18" s="17"/>
      <c r="B18" s="11" t="s">
        <v>1893</v>
      </c>
    </row>
    <row r="19" spans="1:2" ht="14.25">
      <c r="A19" s="12" t="s">
        <v>1956</v>
      </c>
      <c r="B19" s="14" t="s">
        <v>1893</v>
      </c>
    </row>
    <row r="20" spans="1:2" ht="14.25">
      <c r="A20" s="16" t="s">
        <v>1957</v>
      </c>
      <c r="B20" s="14" t="s">
        <v>1893</v>
      </c>
    </row>
    <row r="21" spans="1:2" ht="14.25">
      <c r="A21" s="16" t="s">
        <v>160</v>
      </c>
      <c r="B21" s="11" t="s">
        <v>1893</v>
      </c>
    </row>
    <row r="22" spans="1:2" ht="14.25">
      <c r="A22" s="16" t="s">
        <v>1952</v>
      </c>
      <c r="B22" s="14" t="s">
        <v>1893</v>
      </c>
    </row>
    <row r="23" spans="1:2" ht="14.25">
      <c r="A23" s="17"/>
      <c r="B23" s="14" t="s">
        <v>1893</v>
      </c>
    </row>
    <row r="24" spans="1:2" ht="14.25">
      <c r="A24" s="17"/>
      <c r="B24" s="14" t="s">
        <v>1893</v>
      </c>
    </row>
    <row r="25" spans="1:2" ht="14.25">
      <c r="A25" s="12" t="s">
        <v>1958</v>
      </c>
      <c r="B25" s="14" t="s">
        <v>1893</v>
      </c>
    </row>
    <row r="26" spans="1:2" ht="14.25">
      <c r="A26" s="16" t="s">
        <v>1959</v>
      </c>
      <c r="B26" s="11" t="s">
        <v>1893</v>
      </c>
    </row>
    <row r="27" spans="1:2" ht="14.25">
      <c r="A27" s="16" t="s">
        <v>1952</v>
      </c>
      <c r="B27" s="14" t="s">
        <v>1893</v>
      </c>
    </row>
    <row r="28" spans="1:2" ht="14.25">
      <c r="A28" s="16" t="s">
        <v>160</v>
      </c>
      <c r="B28" s="14" t="s">
        <v>1893</v>
      </c>
    </row>
    <row r="29" spans="1:2" ht="14.25">
      <c r="A29" s="17"/>
      <c r="B29" s="14"/>
    </row>
    <row r="30" spans="1:2" ht="14.25">
      <c r="A30" s="17"/>
      <c r="B30" s="17"/>
    </row>
    <row r="31" spans="1:2" ht="14.25">
      <c r="A31" s="12" t="s">
        <v>1960</v>
      </c>
      <c r="B31" s="11" t="s">
        <v>1893</v>
      </c>
    </row>
    <row r="32" spans="1:2" ht="14.25">
      <c r="A32" s="16" t="s">
        <v>1959</v>
      </c>
      <c r="B32" s="14" t="s">
        <v>1893</v>
      </c>
    </row>
    <row r="33" spans="1:2" ht="14.25">
      <c r="A33" s="18" t="s">
        <v>1961</v>
      </c>
      <c r="B33" s="14" t="s">
        <v>1893</v>
      </c>
    </row>
    <row r="34" spans="1:2" ht="14.25">
      <c r="A34" s="18" t="s">
        <v>160</v>
      </c>
      <c r="B34" s="14" t="s">
        <v>1893</v>
      </c>
    </row>
    <row r="35" spans="1:2" ht="14.25">
      <c r="A35" s="18"/>
      <c r="B35" s="14"/>
    </row>
    <row r="36" spans="1:2" ht="14.25">
      <c r="A36" s="12" t="s">
        <v>1962</v>
      </c>
      <c r="B36" s="11" t="s">
        <v>1893</v>
      </c>
    </row>
    <row r="37" spans="1:2" ht="14.25">
      <c r="A37" s="16" t="s">
        <v>1963</v>
      </c>
      <c r="B37" s="14" t="s">
        <v>1893</v>
      </c>
    </row>
    <row r="38" spans="1:2" ht="14.25">
      <c r="A38" s="16" t="s">
        <v>1964</v>
      </c>
      <c r="B38" s="14" t="s">
        <v>1893</v>
      </c>
    </row>
    <row r="39" spans="1:2" ht="14.25">
      <c r="A39" s="16" t="s">
        <v>1965</v>
      </c>
      <c r="B39" s="14" t="s">
        <v>1893</v>
      </c>
    </row>
    <row r="40" spans="1:2" ht="14.25">
      <c r="A40" s="16" t="s">
        <v>1966</v>
      </c>
      <c r="B40" s="14" t="s">
        <v>1893</v>
      </c>
    </row>
    <row r="41" spans="1:2" ht="14.25">
      <c r="A41" s="12" t="s">
        <v>1967</v>
      </c>
      <c r="B41" s="14" t="s">
        <v>1893</v>
      </c>
    </row>
    <row r="42" spans="1:2" ht="14.25">
      <c r="A42" s="16" t="s">
        <v>1968</v>
      </c>
      <c r="B42" s="14" t="s">
        <v>1893</v>
      </c>
    </row>
    <row r="43" spans="1:2" ht="14.25">
      <c r="A43" s="16" t="s">
        <v>1969</v>
      </c>
      <c r="B43" s="14" t="s">
        <v>1893</v>
      </c>
    </row>
    <row r="44" spans="1:2" ht="14.25">
      <c r="A44" s="16" t="s">
        <v>1970</v>
      </c>
      <c r="B44" s="14" t="s">
        <v>1893</v>
      </c>
    </row>
    <row r="45" spans="1:2" ht="14.25">
      <c r="A45" s="16" t="s">
        <v>1971</v>
      </c>
      <c r="B45" s="14" t="s">
        <v>1893</v>
      </c>
    </row>
    <row r="46" spans="1:2" ht="14.25">
      <c r="A46" s="16" t="s">
        <v>1972</v>
      </c>
      <c r="B46" s="14" t="s">
        <v>1893</v>
      </c>
    </row>
    <row r="47" spans="1:2" ht="14.25">
      <c r="A47" s="16" t="s">
        <v>1973</v>
      </c>
      <c r="B47" s="14" t="s">
        <v>1893</v>
      </c>
    </row>
    <row r="48" spans="1:2" ht="14.25">
      <c r="A48" s="16" t="s">
        <v>160</v>
      </c>
      <c r="B48" s="14" t="s">
        <v>1893</v>
      </c>
    </row>
    <row r="49" spans="1:2" ht="14.25">
      <c r="A49" s="16" t="s">
        <v>1952</v>
      </c>
      <c r="B49" s="14" t="s">
        <v>1893</v>
      </c>
    </row>
    <row r="50" spans="1:2" ht="14.25">
      <c r="A50" s="16" t="s">
        <v>1974</v>
      </c>
      <c r="B50" s="14" t="s">
        <v>1893</v>
      </c>
    </row>
    <row r="51" spans="1:2" ht="14.25">
      <c r="A51" s="12" t="s">
        <v>1975</v>
      </c>
      <c r="B51" s="14" t="s">
        <v>1893</v>
      </c>
    </row>
    <row r="52" spans="1:2" ht="14.25">
      <c r="A52" s="16" t="s">
        <v>1976</v>
      </c>
      <c r="B52" s="14" t="s">
        <v>1893</v>
      </c>
    </row>
    <row r="53" spans="1:2" ht="14.25">
      <c r="A53" s="16" t="s">
        <v>1977</v>
      </c>
      <c r="B53" s="14" t="s">
        <v>1893</v>
      </c>
    </row>
    <row r="54" spans="1:2" ht="14.25">
      <c r="A54" s="23"/>
      <c r="B54" s="14"/>
    </row>
    <row r="55" spans="1:2" ht="14.25">
      <c r="A55" s="9" t="s">
        <v>1808</v>
      </c>
      <c r="B55" s="11" t="s">
        <v>1893</v>
      </c>
    </row>
    <row r="56" spans="1:2" ht="14.25">
      <c r="A56" s="17"/>
      <c r="B56" s="14"/>
    </row>
    <row r="57" spans="1:2" ht="14.25">
      <c r="A57" s="23"/>
      <c r="B57" s="24"/>
    </row>
    <row r="58" spans="1:2" ht="14.25">
      <c r="A58" s="9" t="s">
        <v>224</v>
      </c>
      <c r="B58" s="11" t="s">
        <v>1893</v>
      </c>
    </row>
    <row r="59" spans="1:2" ht="14.25">
      <c r="A59" s="25" t="s">
        <v>1895</v>
      </c>
      <c r="B59" s="14"/>
    </row>
    <row r="60" spans="1:2" ht="14.25">
      <c r="A60" s="27"/>
      <c r="B60" s="27"/>
    </row>
    <row r="61" spans="1:2" s="4" customFormat="1" ht="14.25">
      <c r="A61" t="s">
        <v>1947</v>
      </c>
      <c r="B61" s="26"/>
    </row>
    <row r="62" spans="1:2" ht="14.25">
      <c r="A62" s="27"/>
      <c r="B62" s="27"/>
    </row>
  </sheetData>
  <sheetProtection/>
  <printOptions/>
  <pageMargins left="0.75" right="0.75" top="1" bottom="1" header="0.51" footer="0.51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T73"/>
  <sheetViews>
    <sheetView zoomScaleSheetLayoutView="100" workbookViewId="0" topLeftCell="A33">
      <selection activeCell="A45" sqref="A45"/>
    </sheetView>
  </sheetViews>
  <sheetFormatPr defaultColWidth="9.125" defaultRowHeight="14.25"/>
  <cols>
    <col min="1" max="1" width="33.625" style="4" customWidth="1"/>
    <col min="2" max="2" width="12.125" style="5" customWidth="1"/>
    <col min="3" max="3" width="30.375" style="5" customWidth="1"/>
    <col min="4" max="4" width="13.625" style="5" customWidth="1"/>
    <col min="5" max="16384" width="9.125" style="4" customWidth="1"/>
  </cols>
  <sheetData>
    <row r="1" spans="1:4" s="1" customFormat="1" ht="50.25" customHeight="1">
      <c r="A1" s="6" t="s">
        <v>1981</v>
      </c>
      <c r="B1" s="6"/>
      <c r="C1" s="6"/>
      <c r="D1" s="6"/>
    </row>
    <row r="2" spans="2:4" s="1" customFormat="1" ht="18" customHeight="1">
      <c r="B2" s="7"/>
      <c r="C2" s="7"/>
      <c r="D2" s="7"/>
    </row>
    <row r="3" spans="1:4" s="2" customFormat="1" ht="26.25" customHeight="1">
      <c r="A3" s="8" t="s">
        <v>1461</v>
      </c>
      <c r="B3" s="9" t="s">
        <v>229</v>
      </c>
      <c r="C3" s="9" t="s">
        <v>1461</v>
      </c>
      <c r="D3" s="9" t="s">
        <v>229</v>
      </c>
    </row>
    <row r="4" spans="1:4" s="1" customFormat="1" ht="22.5" customHeight="1">
      <c r="A4" s="10" t="s">
        <v>1929</v>
      </c>
      <c r="B4" s="11" t="s">
        <v>1893</v>
      </c>
      <c r="C4" s="12" t="s">
        <v>1949</v>
      </c>
      <c r="D4" s="11" t="s">
        <v>1893</v>
      </c>
    </row>
    <row r="5" spans="1:4" s="1" customFormat="1" ht="22.5" customHeight="1">
      <c r="A5" s="13" t="s">
        <v>1930</v>
      </c>
      <c r="B5" s="14" t="s">
        <v>1893</v>
      </c>
      <c r="C5" s="15" t="s">
        <v>1950</v>
      </c>
      <c r="D5" s="14" t="s">
        <v>1893</v>
      </c>
    </row>
    <row r="6" spans="1:4" s="1" customFormat="1" ht="22.5" customHeight="1">
      <c r="A6" s="13" t="s">
        <v>1931</v>
      </c>
      <c r="B6" s="14" t="s">
        <v>1893</v>
      </c>
      <c r="C6" s="16" t="s">
        <v>1951</v>
      </c>
      <c r="D6" s="14" t="s">
        <v>1893</v>
      </c>
    </row>
    <row r="7" spans="1:4" s="1" customFormat="1" ht="22.5" customHeight="1">
      <c r="A7" s="13" t="s">
        <v>1932</v>
      </c>
      <c r="B7" s="14" t="s">
        <v>1893</v>
      </c>
      <c r="C7" s="16" t="s">
        <v>160</v>
      </c>
      <c r="D7" s="14" t="s">
        <v>1893</v>
      </c>
    </row>
    <row r="8" spans="1:4" s="1" customFormat="1" ht="22.5" customHeight="1">
      <c r="A8" s="13" t="s">
        <v>159</v>
      </c>
      <c r="B8" s="14" t="s">
        <v>1893</v>
      </c>
      <c r="C8" s="16" t="s">
        <v>1952</v>
      </c>
      <c r="D8" s="14" t="s">
        <v>1893</v>
      </c>
    </row>
    <row r="9" spans="1:4" s="1" customFormat="1" ht="22.5" customHeight="1">
      <c r="A9" s="13" t="s">
        <v>1933</v>
      </c>
      <c r="B9" s="11" t="s">
        <v>1893</v>
      </c>
      <c r="C9" s="16" t="s">
        <v>162</v>
      </c>
      <c r="D9" s="11" t="s">
        <v>1893</v>
      </c>
    </row>
    <row r="10" spans="1:4" s="1" customFormat="1" ht="22.5" customHeight="1">
      <c r="A10" s="13" t="s">
        <v>49</v>
      </c>
      <c r="B10" s="14" t="s">
        <v>1893</v>
      </c>
      <c r="C10" s="17"/>
      <c r="D10" s="14" t="s">
        <v>1893</v>
      </c>
    </row>
    <row r="11" spans="1:4" s="1" customFormat="1" ht="22.5" customHeight="1">
      <c r="A11" s="10" t="s">
        <v>1934</v>
      </c>
      <c r="B11" s="14" t="s">
        <v>1893</v>
      </c>
      <c r="C11" s="12" t="s">
        <v>1953</v>
      </c>
      <c r="D11" s="14" t="s">
        <v>1893</v>
      </c>
    </row>
    <row r="12" spans="1:4" s="1" customFormat="1" ht="22.5" customHeight="1">
      <c r="A12" s="13" t="s">
        <v>1930</v>
      </c>
      <c r="B12" s="14" t="s">
        <v>1893</v>
      </c>
      <c r="C12" s="16" t="s">
        <v>1950</v>
      </c>
      <c r="D12" s="11" t="s">
        <v>1893</v>
      </c>
    </row>
    <row r="13" spans="1:5" s="2" customFormat="1" ht="22.5" customHeight="1">
      <c r="A13" s="13" t="s">
        <v>1931</v>
      </c>
      <c r="B13" s="14" t="s">
        <v>1893</v>
      </c>
      <c r="C13" s="18" t="s">
        <v>1954</v>
      </c>
      <c r="D13" s="14" t="s">
        <v>1893</v>
      </c>
      <c r="E13" s="19"/>
    </row>
    <row r="14" spans="1:4" s="1" customFormat="1" ht="22.5" customHeight="1">
      <c r="A14" s="13" t="s">
        <v>1935</v>
      </c>
      <c r="B14" s="11" t="s">
        <v>1893</v>
      </c>
      <c r="C14" s="18" t="s">
        <v>1955</v>
      </c>
      <c r="D14" s="14" t="s">
        <v>1893</v>
      </c>
    </row>
    <row r="15" spans="1:4" s="1" customFormat="1" ht="22.5" customHeight="1">
      <c r="A15" s="13" t="s">
        <v>1932</v>
      </c>
      <c r="B15" s="14" t="s">
        <v>1893</v>
      </c>
      <c r="C15" s="18" t="s">
        <v>160</v>
      </c>
      <c r="D15" s="14" t="s">
        <v>1893</v>
      </c>
    </row>
    <row r="16" spans="1:4" s="2" customFormat="1" ht="23.25" customHeight="1">
      <c r="A16" s="13" t="s">
        <v>159</v>
      </c>
      <c r="B16" s="14" t="s">
        <v>1893</v>
      </c>
      <c r="C16" s="18" t="s">
        <v>1952</v>
      </c>
      <c r="D16" s="14" t="s">
        <v>1893</v>
      </c>
    </row>
    <row r="17" spans="1:4" s="2" customFormat="1" ht="23.25" customHeight="1">
      <c r="A17" s="13" t="s">
        <v>1933</v>
      </c>
      <c r="B17" s="14" t="s">
        <v>1893</v>
      </c>
      <c r="C17" s="17"/>
      <c r="D17" s="11" t="s">
        <v>1893</v>
      </c>
    </row>
    <row r="18" spans="1:4" s="2" customFormat="1" ht="23.25" customHeight="1">
      <c r="A18" s="10" t="s">
        <v>1936</v>
      </c>
      <c r="B18" s="14" t="s">
        <v>1893</v>
      </c>
      <c r="C18" s="12" t="s">
        <v>1956</v>
      </c>
      <c r="D18" s="14" t="s">
        <v>1893</v>
      </c>
    </row>
    <row r="19" spans="1:254" s="3" customFormat="1" ht="23.25" customHeight="1">
      <c r="A19" s="13" t="s">
        <v>1930</v>
      </c>
      <c r="B19" s="11" t="s">
        <v>1893</v>
      </c>
      <c r="C19" s="16" t="s">
        <v>1957</v>
      </c>
      <c r="D19" s="14" t="s">
        <v>1893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4" ht="14.25">
      <c r="A20" s="13" t="s">
        <v>1931</v>
      </c>
      <c r="B20" s="14" t="s">
        <v>1893</v>
      </c>
      <c r="C20" s="16" t="s">
        <v>160</v>
      </c>
      <c r="D20" s="11" t="s">
        <v>1893</v>
      </c>
    </row>
    <row r="21" spans="1:4" ht="14.25">
      <c r="A21" s="13" t="s">
        <v>1932</v>
      </c>
      <c r="B21" s="14" t="s">
        <v>1893</v>
      </c>
      <c r="C21" s="16" t="s">
        <v>1952</v>
      </c>
      <c r="D21" s="14" t="s">
        <v>1893</v>
      </c>
    </row>
    <row r="22" spans="1:4" ht="14.25">
      <c r="A22" s="13" t="s">
        <v>159</v>
      </c>
      <c r="B22" s="14" t="s">
        <v>1893</v>
      </c>
      <c r="C22" s="17"/>
      <c r="D22" s="14" t="s">
        <v>1893</v>
      </c>
    </row>
    <row r="23" spans="1:4" ht="14.25">
      <c r="A23" s="13" t="s">
        <v>1933</v>
      </c>
      <c r="B23" s="14" t="s">
        <v>1893</v>
      </c>
      <c r="C23" s="17"/>
      <c r="D23" s="14" t="s">
        <v>1893</v>
      </c>
    </row>
    <row r="24" spans="1:4" ht="14.25">
      <c r="A24" s="10" t="s">
        <v>1937</v>
      </c>
      <c r="B24" s="11" t="s">
        <v>1893</v>
      </c>
      <c r="C24" s="12" t="s">
        <v>1958</v>
      </c>
      <c r="D24" s="14" t="s">
        <v>1893</v>
      </c>
    </row>
    <row r="25" spans="1:4" ht="14.25">
      <c r="A25" s="13" t="s">
        <v>1938</v>
      </c>
      <c r="B25" s="14" t="s">
        <v>1893</v>
      </c>
      <c r="C25" s="16" t="s">
        <v>1959</v>
      </c>
      <c r="D25" s="11" t="s">
        <v>1893</v>
      </c>
    </row>
    <row r="26" spans="1:4" ht="14.25">
      <c r="A26" s="13" t="s">
        <v>1931</v>
      </c>
      <c r="B26" s="14" t="s">
        <v>1893</v>
      </c>
      <c r="C26" s="16" t="s">
        <v>1952</v>
      </c>
      <c r="D26" s="14" t="s">
        <v>1893</v>
      </c>
    </row>
    <row r="27" spans="1:4" ht="14.25">
      <c r="A27" s="13" t="s">
        <v>1932</v>
      </c>
      <c r="B27" s="14" t="s">
        <v>1893</v>
      </c>
      <c r="C27" s="16" t="s">
        <v>160</v>
      </c>
      <c r="D27" s="14" t="s">
        <v>1893</v>
      </c>
    </row>
    <row r="28" spans="1:4" ht="14.25">
      <c r="A28" s="13" t="s">
        <v>159</v>
      </c>
      <c r="B28" s="14" t="s">
        <v>1893</v>
      </c>
      <c r="C28" s="17"/>
      <c r="D28" s="14"/>
    </row>
    <row r="29" spans="1:4" ht="14.25">
      <c r="A29" s="13" t="s">
        <v>1933</v>
      </c>
      <c r="B29" s="11" t="s">
        <v>1893</v>
      </c>
      <c r="C29" s="17"/>
      <c r="D29" s="17"/>
    </row>
    <row r="30" spans="1:4" ht="14.25">
      <c r="A30" s="10" t="s">
        <v>1939</v>
      </c>
      <c r="B30" s="14" t="s">
        <v>1893</v>
      </c>
      <c r="C30" s="12" t="s">
        <v>1960</v>
      </c>
      <c r="D30" s="11" t="s">
        <v>1893</v>
      </c>
    </row>
    <row r="31" spans="1:4" ht="14.25">
      <c r="A31" s="13" t="s">
        <v>1938</v>
      </c>
      <c r="B31" s="14" t="s">
        <v>1893</v>
      </c>
      <c r="C31" s="16" t="s">
        <v>1959</v>
      </c>
      <c r="D31" s="14" t="s">
        <v>1893</v>
      </c>
    </row>
    <row r="32" spans="1:4" ht="14.25">
      <c r="A32" s="20" t="s">
        <v>1931</v>
      </c>
      <c r="B32" s="14" t="s">
        <v>1893</v>
      </c>
      <c r="C32" s="18" t="s">
        <v>1961</v>
      </c>
      <c r="D32" s="14" t="s">
        <v>1893</v>
      </c>
    </row>
    <row r="33" spans="1:4" ht="14.25">
      <c r="A33" s="20" t="s">
        <v>1932</v>
      </c>
      <c r="B33" s="14" t="s">
        <v>1893</v>
      </c>
      <c r="C33" s="18" t="s">
        <v>160</v>
      </c>
      <c r="D33" s="14" t="s">
        <v>1893</v>
      </c>
    </row>
    <row r="34" spans="1:4" ht="14.25">
      <c r="A34" s="20" t="s">
        <v>159</v>
      </c>
      <c r="B34" s="11" t="s">
        <v>1893</v>
      </c>
      <c r="C34" s="18"/>
      <c r="D34" s="14"/>
    </row>
    <row r="35" spans="1:4" ht="14.25">
      <c r="A35" s="10" t="s">
        <v>1940</v>
      </c>
      <c r="B35" s="14" t="s">
        <v>1893</v>
      </c>
      <c r="C35" s="12" t="s">
        <v>1962</v>
      </c>
      <c r="D35" s="11" t="s">
        <v>1893</v>
      </c>
    </row>
    <row r="36" spans="1:4" ht="14.25">
      <c r="A36" s="13" t="s">
        <v>1941</v>
      </c>
      <c r="B36" s="14" t="s">
        <v>1893</v>
      </c>
      <c r="C36" s="16" t="s">
        <v>1963</v>
      </c>
      <c r="D36" s="14" t="s">
        <v>1893</v>
      </c>
    </row>
    <row r="37" spans="1:4" ht="14.25">
      <c r="A37" s="13" t="s">
        <v>1931</v>
      </c>
      <c r="B37" s="14" t="s">
        <v>1893</v>
      </c>
      <c r="C37" s="16" t="s">
        <v>1964</v>
      </c>
      <c r="D37" s="14" t="s">
        <v>1893</v>
      </c>
    </row>
    <row r="38" spans="1:4" ht="14.25">
      <c r="A38" s="13" t="s">
        <v>1932</v>
      </c>
      <c r="B38" s="14" t="s">
        <v>1893</v>
      </c>
      <c r="C38" s="16" t="s">
        <v>1965</v>
      </c>
      <c r="D38" s="14" t="s">
        <v>1893</v>
      </c>
    </row>
    <row r="39" spans="1:4" ht="14.25">
      <c r="A39" s="13" t="s">
        <v>159</v>
      </c>
      <c r="B39" s="11" t="s">
        <v>1893</v>
      </c>
      <c r="C39" s="16" t="s">
        <v>1966</v>
      </c>
      <c r="D39" s="14" t="s">
        <v>1893</v>
      </c>
    </row>
    <row r="40" spans="1:4" ht="14.25">
      <c r="A40" s="10" t="s">
        <v>1942</v>
      </c>
      <c r="B40" s="14" t="s">
        <v>1893</v>
      </c>
      <c r="C40" s="12" t="s">
        <v>1967</v>
      </c>
      <c r="D40" s="14" t="s">
        <v>1893</v>
      </c>
    </row>
    <row r="41" spans="1:4" ht="14.25">
      <c r="A41" s="13" t="s">
        <v>1943</v>
      </c>
      <c r="B41" s="14" t="s">
        <v>1893</v>
      </c>
      <c r="C41" s="16" t="s">
        <v>1968</v>
      </c>
      <c r="D41" s="14" t="s">
        <v>1893</v>
      </c>
    </row>
    <row r="42" spans="1:4" ht="14.25">
      <c r="A42" s="13" t="s">
        <v>1944</v>
      </c>
      <c r="B42" s="14" t="s">
        <v>1893</v>
      </c>
      <c r="C42" s="16" t="s">
        <v>1969</v>
      </c>
      <c r="D42" s="14" t="s">
        <v>1893</v>
      </c>
    </row>
    <row r="43" spans="1:4" ht="14.25">
      <c r="A43" s="13" t="s">
        <v>1931</v>
      </c>
      <c r="B43" s="14" t="s">
        <v>1893</v>
      </c>
      <c r="C43" s="16" t="s">
        <v>1970</v>
      </c>
      <c r="D43" s="14" t="s">
        <v>1893</v>
      </c>
    </row>
    <row r="44" spans="1:4" ht="14.25">
      <c r="A44" s="13" t="s">
        <v>1932</v>
      </c>
      <c r="B44" s="11" t="s">
        <v>1893</v>
      </c>
      <c r="C44" s="16" t="s">
        <v>1971</v>
      </c>
      <c r="D44" s="14" t="s">
        <v>1893</v>
      </c>
    </row>
    <row r="45" spans="1:4" ht="14.25">
      <c r="A45" s="13" t="s">
        <v>159</v>
      </c>
      <c r="B45" s="14" t="s">
        <v>1893</v>
      </c>
      <c r="C45" s="16" t="s">
        <v>1972</v>
      </c>
      <c r="D45" s="14" t="s">
        <v>1893</v>
      </c>
    </row>
    <row r="46" spans="1:4" ht="14.25">
      <c r="A46" s="13" t="s">
        <v>1933</v>
      </c>
      <c r="B46" s="14" t="s">
        <v>1893</v>
      </c>
      <c r="C46" s="16" t="s">
        <v>1973</v>
      </c>
      <c r="D46" s="14" t="s">
        <v>1893</v>
      </c>
    </row>
    <row r="47" spans="1:4" ht="14.25">
      <c r="A47" s="21"/>
      <c r="B47" s="14" t="s">
        <v>1893</v>
      </c>
      <c r="C47" s="16" t="s">
        <v>160</v>
      </c>
      <c r="D47" s="14" t="s">
        <v>1893</v>
      </c>
    </row>
    <row r="48" spans="1:4" ht="14.25">
      <c r="A48" s="21"/>
      <c r="B48" s="14" t="s">
        <v>1893</v>
      </c>
      <c r="C48" s="16" t="s">
        <v>1952</v>
      </c>
      <c r="D48" s="14" t="s">
        <v>1893</v>
      </c>
    </row>
    <row r="49" spans="1:4" ht="14.25">
      <c r="A49" s="21"/>
      <c r="B49" s="11" t="s">
        <v>1893</v>
      </c>
      <c r="C49" s="16" t="s">
        <v>1974</v>
      </c>
      <c r="D49" s="14" t="s">
        <v>1893</v>
      </c>
    </row>
    <row r="50" spans="1:4" ht="14.25">
      <c r="A50" s="10" t="s">
        <v>1945</v>
      </c>
      <c r="B50" s="14" t="s">
        <v>1893</v>
      </c>
      <c r="C50" s="12" t="s">
        <v>1975</v>
      </c>
      <c r="D50" s="14" t="s">
        <v>1893</v>
      </c>
    </row>
    <row r="51" spans="1:4" ht="14.25">
      <c r="A51" s="13" t="s">
        <v>1946</v>
      </c>
      <c r="B51" s="14" t="s">
        <v>1893</v>
      </c>
      <c r="C51" s="16" t="s">
        <v>1976</v>
      </c>
      <c r="D51" s="14" t="s">
        <v>1893</v>
      </c>
    </row>
    <row r="52" spans="1:4" ht="14.25">
      <c r="A52" s="13" t="s">
        <v>1931</v>
      </c>
      <c r="B52" s="14" t="s">
        <v>1893</v>
      </c>
      <c r="C52" s="16" t="s">
        <v>1977</v>
      </c>
      <c r="D52" s="14" t="s">
        <v>1893</v>
      </c>
    </row>
    <row r="53" spans="1:4" ht="14.25">
      <c r="A53" s="22"/>
      <c r="B53" s="14" t="s">
        <v>1893</v>
      </c>
      <c r="C53" s="23"/>
      <c r="D53" s="14"/>
    </row>
    <row r="54" spans="1:4" ht="14.25">
      <c r="A54" s="8" t="s">
        <v>1807</v>
      </c>
      <c r="B54" s="11"/>
      <c r="C54" s="9" t="s">
        <v>1808</v>
      </c>
      <c r="D54" s="11" t="s">
        <v>1893</v>
      </c>
    </row>
    <row r="55" spans="1:4" ht="14.25">
      <c r="A55" s="22" t="s">
        <v>1809</v>
      </c>
      <c r="B55" s="14" t="s">
        <v>1893</v>
      </c>
      <c r="C55" s="17"/>
      <c r="D55" s="14"/>
    </row>
    <row r="56" spans="1:4" ht="14.25">
      <c r="A56" s="22"/>
      <c r="B56" s="24"/>
      <c r="C56" s="23"/>
      <c r="D56" s="24"/>
    </row>
    <row r="57" spans="1:4" ht="14.25">
      <c r="A57" s="8" t="s">
        <v>223</v>
      </c>
      <c r="B57" s="11" t="s">
        <v>1893</v>
      </c>
      <c r="C57" s="9" t="s">
        <v>224</v>
      </c>
      <c r="D57" s="11" t="s">
        <v>1893</v>
      </c>
    </row>
    <row r="58" spans="1:4" ht="14.25">
      <c r="A58" s="22"/>
      <c r="B58" s="24"/>
      <c r="C58" s="25" t="s">
        <v>1895</v>
      </c>
      <c r="D58" s="14"/>
    </row>
    <row r="59" spans="1:4" ht="14.25">
      <c r="A59" t="s">
        <v>1947</v>
      </c>
      <c r="B59" s="26"/>
      <c r="C59" s="27"/>
      <c r="D59" s="27"/>
    </row>
    <row r="60" spans="1:4" ht="14.25">
      <c r="A60"/>
      <c r="B60" s="27"/>
      <c r="C60" s="27"/>
      <c r="D60" s="27"/>
    </row>
    <row r="61" spans="1:4" ht="14.25">
      <c r="A61"/>
      <c r="B61" s="27"/>
      <c r="C61" s="27"/>
      <c r="D61" s="27"/>
    </row>
    <row r="62" spans="1:4" ht="14.25">
      <c r="A62"/>
      <c r="B62" s="27"/>
      <c r="C62" s="27"/>
      <c r="D62" s="27"/>
    </row>
    <row r="63" spans="1:4" ht="14.25">
      <c r="A63"/>
      <c r="B63" s="27"/>
      <c r="C63" s="27"/>
      <c r="D63" s="27"/>
    </row>
    <row r="64" spans="1:4" ht="14.25">
      <c r="A64"/>
      <c r="B64" s="27"/>
      <c r="C64" s="27"/>
      <c r="D64" s="27"/>
    </row>
    <row r="65" spans="1:4" ht="14.25">
      <c r="A65"/>
      <c r="B65" s="27"/>
      <c r="C65" s="27"/>
      <c r="D65" s="27"/>
    </row>
    <row r="66" spans="1:4" ht="14.25">
      <c r="A66"/>
      <c r="B66" s="27"/>
      <c r="C66" s="27"/>
      <c r="D66" s="27"/>
    </row>
    <row r="67" spans="1:4" ht="14.25">
      <c r="A67"/>
      <c r="B67" s="27"/>
      <c r="C67" s="27"/>
      <c r="D67" s="27"/>
    </row>
    <row r="68" spans="1:4" ht="14.25">
      <c r="A68"/>
      <c r="B68" s="27"/>
      <c r="C68" s="27"/>
      <c r="D68" s="27"/>
    </row>
    <row r="69" spans="1:4" ht="14.25">
      <c r="A69"/>
      <c r="B69" s="27"/>
      <c r="C69" s="27"/>
      <c r="D69" s="27"/>
    </row>
    <row r="70" spans="1:4" ht="14.25">
      <c r="A70"/>
      <c r="B70" s="27"/>
      <c r="C70" s="27"/>
      <c r="D70" s="27"/>
    </row>
    <row r="71" spans="1:4" ht="14.25">
      <c r="A71"/>
      <c r="B71" s="27"/>
      <c r="C71" s="27"/>
      <c r="D71" s="27"/>
    </row>
    <row r="72" spans="1:4" ht="14.25">
      <c r="A72"/>
      <c r="B72" s="27"/>
      <c r="C72" s="27"/>
      <c r="D72" s="27"/>
    </row>
    <row r="73" spans="1:4" ht="14.25">
      <c r="A73"/>
      <c r="B73" s="27"/>
      <c r="C73" s="27"/>
      <c r="D73" s="27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34"/>
  <sheetViews>
    <sheetView showGridLines="0" showZeros="0" zoomScale="115" zoomScaleNormal="115" workbookViewId="0" topLeftCell="A1">
      <pane xSplit="1" ySplit="3" topLeftCell="B15" activePane="bottomRight" state="frozen"/>
      <selection pane="bottomRight" activeCell="D21" sqref="D21"/>
    </sheetView>
  </sheetViews>
  <sheetFormatPr defaultColWidth="9.00390625" defaultRowHeight="14.25"/>
  <cols>
    <col min="1" max="1" width="25.625" style="281" customWidth="1"/>
    <col min="2" max="2" width="9.00390625" style="281" customWidth="1"/>
    <col min="3" max="3" width="13.625" style="281" customWidth="1"/>
    <col min="4" max="4" width="9.00390625" style="281" customWidth="1"/>
    <col min="5" max="5" width="16.50390625" style="348" customWidth="1"/>
    <col min="6" max="6" width="9.00390625" style="281" customWidth="1"/>
    <col min="7" max="7" width="13.75390625" style="348" customWidth="1"/>
    <col min="8" max="202" width="9.00390625" style="281" customWidth="1"/>
    <col min="203" max="16384" width="9.00390625" style="266" customWidth="1"/>
  </cols>
  <sheetData>
    <row r="1" spans="1:7" ht="22.5">
      <c r="A1" s="349" t="s">
        <v>225</v>
      </c>
      <c r="B1" s="349"/>
      <c r="C1" s="349"/>
      <c r="D1" s="349"/>
      <c r="E1" s="350"/>
      <c r="F1" s="349"/>
      <c r="G1" s="350"/>
    </row>
    <row r="2" spans="1:202" s="266" customFormat="1" ht="34.5" customHeight="1">
      <c r="A2" s="351" t="s">
        <v>44</v>
      </c>
      <c r="B2" s="351"/>
      <c r="C2" s="351"/>
      <c r="D2" s="351"/>
      <c r="E2" s="293"/>
      <c r="F2" s="351"/>
      <c r="G2" s="293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</row>
    <row r="3" spans="1:202" s="345" customFormat="1" ht="50.25" customHeight="1">
      <c r="A3" s="330" t="s">
        <v>226</v>
      </c>
      <c r="B3" s="330" t="s">
        <v>227</v>
      </c>
      <c r="C3" s="330" t="s">
        <v>228</v>
      </c>
      <c r="D3" s="330" t="s">
        <v>229</v>
      </c>
      <c r="E3" s="352" t="s">
        <v>230</v>
      </c>
      <c r="F3" s="330" t="s">
        <v>231</v>
      </c>
      <c r="G3" s="352" t="s">
        <v>232</v>
      </c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3"/>
      <c r="FX3" s="353"/>
      <c r="FY3" s="353"/>
      <c r="FZ3" s="353"/>
      <c r="GA3" s="353"/>
      <c r="GB3" s="353"/>
      <c r="GC3" s="353"/>
      <c r="GD3" s="353"/>
      <c r="GE3" s="353"/>
      <c r="GF3" s="353"/>
      <c r="GG3" s="353"/>
      <c r="GH3" s="353"/>
      <c r="GI3" s="353"/>
      <c r="GJ3" s="353"/>
      <c r="GK3" s="353"/>
      <c r="GL3" s="353"/>
      <c r="GM3" s="353"/>
      <c r="GN3" s="353"/>
      <c r="GO3" s="353"/>
      <c r="GP3" s="353"/>
      <c r="GQ3" s="353"/>
      <c r="GR3" s="353"/>
      <c r="GS3" s="353"/>
      <c r="GT3" s="353"/>
    </row>
    <row r="4" spans="1:202" s="346" customFormat="1" ht="21" customHeight="1">
      <c r="A4" s="354" t="s">
        <v>47</v>
      </c>
      <c r="B4" s="354">
        <f>SUM(B5,B26)</f>
        <v>17588</v>
      </c>
      <c r="C4" s="354">
        <v>16290</v>
      </c>
      <c r="D4" s="354">
        <v>16459</v>
      </c>
      <c r="E4" s="355">
        <f>D4/B4</f>
        <v>0.9358</v>
      </c>
      <c r="F4" s="354">
        <v>16284</v>
      </c>
      <c r="G4" s="355">
        <f>(D4-F4)/F4</f>
        <v>0.0107</v>
      </c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  <c r="EL4" s="356"/>
      <c r="EM4" s="356"/>
      <c r="EN4" s="356"/>
      <c r="EO4" s="356"/>
      <c r="EP4" s="356"/>
      <c r="EQ4" s="356"/>
      <c r="ER4" s="356"/>
      <c r="ES4" s="356"/>
      <c r="ET4" s="356"/>
      <c r="EU4" s="356"/>
      <c r="EV4" s="356"/>
      <c r="EW4" s="356"/>
      <c r="EX4" s="356"/>
      <c r="EY4" s="356"/>
      <c r="EZ4" s="356"/>
      <c r="FA4" s="356"/>
      <c r="FB4" s="356"/>
      <c r="FC4" s="356"/>
      <c r="FD4" s="356"/>
      <c r="FE4" s="356"/>
      <c r="FF4" s="356"/>
      <c r="FG4" s="356"/>
      <c r="FH4" s="356"/>
      <c r="FI4" s="356"/>
      <c r="FJ4" s="356"/>
      <c r="FK4" s="356"/>
      <c r="FL4" s="356"/>
      <c r="FM4" s="356"/>
      <c r="FN4" s="356"/>
      <c r="FO4" s="356"/>
      <c r="FP4" s="356"/>
      <c r="FQ4" s="356"/>
      <c r="FR4" s="356"/>
      <c r="FS4" s="356"/>
      <c r="FT4" s="356"/>
      <c r="FU4" s="356"/>
      <c r="FV4" s="356"/>
      <c r="FW4" s="356"/>
      <c r="FX4" s="356"/>
      <c r="FY4" s="356"/>
      <c r="FZ4" s="356"/>
      <c r="GA4" s="356"/>
      <c r="GB4" s="356"/>
      <c r="GC4" s="356"/>
      <c r="GD4" s="356"/>
      <c r="GE4" s="356"/>
      <c r="GF4" s="356"/>
      <c r="GG4" s="356"/>
      <c r="GH4" s="356"/>
      <c r="GI4" s="356"/>
      <c r="GJ4" s="356"/>
      <c r="GK4" s="356"/>
      <c r="GL4" s="356"/>
      <c r="GM4" s="356"/>
      <c r="GN4" s="356"/>
      <c r="GO4" s="356"/>
      <c r="GP4" s="356"/>
      <c r="GQ4" s="356"/>
      <c r="GR4" s="356"/>
      <c r="GS4" s="356"/>
      <c r="GT4" s="356"/>
    </row>
    <row r="5" spans="1:7" ht="21" customHeight="1">
      <c r="A5" s="357" t="s">
        <v>233</v>
      </c>
      <c r="B5" s="107">
        <f>SUM(B6:B25)</f>
        <v>14188</v>
      </c>
      <c r="C5" s="107">
        <v>12070</v>
      </c>
      <c r="D5" s="357">
        <v>12098</v>
      </c>
      <c r="E5" s="358">
        <f aca="true" t="shared" si="0" ref="E5:E34">D5/B5</f>
        <v>0.8527</v>
      </c>
      <c r="F5" s="357">
        <v>12630</v>
      </c>
      <c r="G5" s="358">
        <f aca="true" t="shared" si="1" ref="G5:G34">(D5-F5)/F5</f>
        <v>-0.0421</v>
      </c>
    </row>
    <row r="6" spans="1:7" ht="21" customHeight="1">
      <c r="A6" s="357" t="s">
        <v>234</v>
      </c>
      <c r="B6" s="107">
        <v>7880</v>
      </c>
      <c r="C6" s="107">
        <v>6487</v>
      </c>
      <c r="D6" s="357">
        <v>6504</v>
      </c>
      <c r="E6" s="358">
        <f t="shared" si="0"/>
        <v>0.8254</v>
      </c>
      <c r="F6" s="357">
        <v>7083</v>
      </c>
      <c r="G6" s="358">
        <f t="shared" si="1"/>
        <v>-0.0817</v>
      </c>
    </row>
    <row r="7" spans="1:7" ht="21" customHeight="1">
      <c r="A7" s="357" t="s">
        <v>235</v>
      </c>
      <c r="B7" s="107">
        <v>0</v>
      </c>
      <c r="C7" s="107">
        <v>0</v>
      </c>
      <c r="D7" s="357"/>
      <c r="E7" s="358">
        <v>0</v>
      </c>
      <c r="F7" s="357"/>
      <c r="G7" s="358">
        <v>0</v>
      </c>
    </row>
    <row r="8" spans="1:7" ht="21" customHeight="1">
      <c r="A8" s="357" t="s">
        <v>236</v>
      </c>
      <c r="B8" s="107">
        <v>2005</v>
      </c>
      <c r="C8" s="107">
        <v>1598</v>
      </c>
      <c r="D8" s="357">
        <v>1599</v>
      </c>
      <c r="E8" s="358">
        <f t="shared" si="0"/>
        <v>0.7975</v>
      </c>
      <c r="F8" s="357">
        <v>1796</v>
      </c>
      <c r="G8" s="358">
        <f t="shared" si="1"/>
        <v>-0.1097</v>
      </c>
    </row>
    <row r="9" spans="1:7" ht="21" customHeight="1">
      <c r="A9" s="357" t="s">
        <v>237</v>
      </c>
      <c r="B9" s="107">
        <v>0</v>
      </c>
      <c r="C9" s="107">
        <v>0</v>
      </c>
      <c r="D9" s="357"/>
      <c r="E9" s="358">
        <v>0</v>
      </c>
      <c r="F9" s="357"/>
      <c r="G9" s="358">
        <v>0</v>
      </c>
    </row>
    <row r="10" spans="1:7" ht="21" customHeight="1">
      <c r="A10" s="357" t="s">
        <v>238</v>
      </c>
      <c r="B10" s="107">
        <v>634</v>
      </c>
      <c r="C10" s="107">
        <v>507</v>
      </c>
      <c r="D10" s="357">
        <v>511</v>
      </c>
      <c r="E10" s="358">
        <f t="shared" si="0"/>
        <v>0.806</v>
      </c>
      <c r="F10" s="357">
        <v>587</v>
      </c>
      <c r="G10" s="358">
        <f t="shared" si="1"/>
        <v>-0.1295</v>
      </c>
    </row>
    <row r="11" spans="1:7" ht="21" customHeight="1">
      <c r="A11" s="357" t="s">
        <v>239</v>
      </c>
      <c r="B11" s="107">
        <v>55</v>
      </c>
      <c r="C11" s="107">
        <v>64</v>
      </c>
      <c r="D11" s="357">
        <v>64</v>
      </c>
      <c r="E11" s="358">
        <f t="shared" si="0"/>
        <v>1.1636</v>
      </c>
      <c r="F11" s="357">
        <v>51</v>
      </c>
      <c r="G11" s="358">
        <f t="shared" si="1"/>
        <v>0.2549</v>
      </c>
    </row>
    <row r="12" spans="1:7" ht="21" customHeight="1">
      <c r="A12" s="357" t="s">
        <v>240</v>
      </c>
      <c r="B12" s="107">
        <v>1167</v>
      </c>
      <c r="C12" s="107">
        <v>940</v>
      </c>
      <c r="D12" s="357">
        <v>943</v>
      </c>
      <c r="E12" s="358">
        <f t="shared" si="0"/>
        <v>0.8081</v>
      </c>
      <c r="F12" s="357">
        <v>988</v>
      </c>
      <c r="G12" s="358">
        <f t="shared" si="1"/>
        <v>-0.0455</v>
      </c>
    </row>
    <row r="13" spans="1:7" ht="21" customHeight="1">
      <c r="A13" s="357" t="s">
        <v>241</v>
      </c>
      <c r="B13" s="107">
        <v>417</v>
      </c>
      <c r="C13" s="107">
        <v>450</v>
      </c>
      <c r="D13" s="357">
        <v>451</v>
      </c>
      <c r="E13" s="358">
        <f t="shared" si="0"/>
        <v>1.0815</v>
      </c>
      <c r="F13" s="357">
        <v>339</v>
      </c>
      <c r="G13" s="358">
        <f t="shared" si="1"/>
        <v>0.3304</v>
      </c>
    </row>
    <row r="14" spans="1:7" ht="21" customHeight="1">
      <c r="A14" s="357" t="s">
        <v>242</v>
      </c>
      <c r="B14" s="107">
        <v>259</v>
      </c>
      <c r="C14" s="107">
        <v>272</v>
      </c>
      <c r="D14" s="357">
        <v>275</v>
      </c>
      <c r="E14" s="358">
        <f t="shared" si="0"/>
        <v>1.0618</v>
      </c>
      <c r="F14" s="357">
        <v>193</v>
      </c>
      <c r="G14" s="358">
        <f t="shared" si="1"/>
        <v>0.4249</v>
      </c>
    </row>
    <row r="15" spans="1:7" ht="21" customHeight="1">
      <c r="A15" s="357" t="s">
        <v>243</v>
      </c>
      <c r="B15" s="107">
        <v>1151</v>
      </c>
      <c r="C15" s="107">
        <v>809</v>
      </c>
      <c r="D15" s="357">
        <v>808</v>
      </c>
      <c r="E15" s="358">
        <f t="shared" si="0"/>
        <v>0.702</v>
      </c>
      <c r="F15" s="357">
        <v>1019</v>
      </c>
      <c r="G15" s="358">
        <f t="shared" si="1"/>
        <v>-0.2071</v>
      </c>
    </row>
    <row r="16" spans="1:7" ht="21" customHeight="1">
      <c r="A16" s="357" t="s">
        <v>244</v>
      </c>
      <c r="B16" s="107">
        <v>295</v>
      </c>
      <c r="C16" s="107">
        <v>296</v>
      </c>
      <c r="D16" s="357">
        <v>296</v>
      </c>
      <c r="E16" s="358">
        <f t="shared" si="0"/>
        <v>1.0034</v>
      </c>
      <c r="F16" s="357">
        <v>273</v>
      </c>
      <c r="G16" s="358">
        <f t="shared" si="1"/>
        <v>0.0842</v>
      </c>
    </row>
    <row r="17" spans="1:7" ht="21" customHeight="1">
      <c r="A17" s="357" t="s">
        <v>245</v>
      </c>
      <c r="B17" s="107">
        <v>0</v>
      </c>
      <c r="C17" s="107">
        <v>0</v>
      </c>
      <c r="D17" s="357"/>
      <c r="E17" s="358">
        <v>0</v>
      </c>
      <c r="F17" s="357"/>
      <c r="G17" s="358">
        <v>0</v>
      </c>
    </row>
    <row r="18" spans="1:7" ht="21" customHeight="1">
      <c r="A18" s="357" t="s">
        <v>246</v>
      </c>
      <c r="B18" s="107">
        <v>0</v>
      </c>
      <c r="C18" s="107">
        <v>0</v>
      </c>
      <c r="D18" s="357"/>
      <c r="E18" s="358">
        <v>0</v>
      </c>
      <c r="F18" s="357"/>
      <c r="G18" s="358">
        <v>0</v>
      </c>
    </row>
    <row r="19" spans="1:7" ht="21" customHeight="1">
      <c r="A19" s="357" t="s">
        <v>247</v>
      </c>
      <c r="B19" s="107">
        <v>0</v>
      </c>
      <c r="C19" s="107">
        <v>0</v>
      </c>
      <c r="D19" s="357"/>
      <c r="E19" s="358">
        <v>0</v>
      </c>
      <c r="F19" s="357"/>
      <c r="G19" s="358">
        <v>0</v>
      </c>
    </row>
    <row r="20" spans="1:7" ht="21" customHeight="1">
      <c r="A20" s="357" t="s">
        <v>248</v>
      </c>
      <c r="B20" s="107">
        <v>0</v>
      </c>
      <c r="C20" s="107">
        <v>0</v>
      </c>
      <c r="D20" s="357"/>
      <c r="E20" s="358">
        <v>0</v>
      </c>
      <c r="F20" s="357"/>
      <c r="G20" s="358">
        <v>0</v>
      </c>
    </row>
    <row r="21" spans="1:7" ht="21" customHeight="1">
      <c r="A21" s="357" t="s">
        <v>249</v>
      </c>
      <c r="B21" s="107">
        <v>325</v>
      </c>
      <c r="C21" s="107">
        <v>647</v>
      </c>
      <c r="D21" s="357">
        <v>647</v>
      </c>
      <c r="E21" s="358">
        <f t="shared" si="0"/>
        <v>1.9908</v>
      </c>
      <c r="F21" s="357">
        <v>301</v>
      </c>
      <c r="G21" s="358">
        <f t="shared" si="1"/>
        <v>1.1495</v>
      </c>
    </row>
    <row r="22" spans="1:7" ht="21" customHeight="1">
      <c r="A22" s="357" t="s">
        <v>250</v>
      </c>
      <c r="B22" s="107">
        <v>0</v>
      </c>
      <c r="C22" s="107">
        <v>0</v>
      </c>
      <c r="D22" s="357"/>
      <c r="E22" s="358">
        <v>0</v>
      </c>
      <c r="F22" s="357"/>
      <c r="G22" s="358">
        <v>0</v>
      </c>
    </row>
    <row r="23" spans="1:7" ht="21" customHeight="1">
      <c r="A23" s="357" t="s">
        <v>251</v>
      </c>
      <c r="B23" s="107">
        <v>0</v>
      </c>
      <c r="C23" s="107">
        <v>0</v>
      </c>
      <c r="D23" s="357"/>
      <c r="E23" s="358">
        <v>0</v>
      </c>
      <c r="F23" s="357"/>
      <c r="G23" s="358">
        <v>0</v>
      </c>
    </row>
    <row r="24" spans="1:7" ht="21" customHeight="1">
      <c r="A24" s="357" t="s">
        <v>252</v>
      </c>
      <c r="B24" s="107">
        <v>0</v>
      </c>
      <c r="C24" s="107">
        <v>0</v>
      </c>
      <c r="D24" s="357"/>
      <c r="E24" s="358">
        <v>0</v>
      </c>
      <c r="F24" s="357"/>
      <c r="G24" s="358">
        <v>0</v>
      </c>
    </row>
    <row r="25" spans="1:7" ht="21" customHeight="1">
      <c r="A25" s="357" t="s">
        <v>253</v>
      </c>
      <c r="B25" s="107">
        <v>0</v>
      </c>
      <c r="C25" s="107">
        <v>0</v>
      </c>
      <c r="D25" s="357"/>
      <c r="E25" s="358">
        <v>0</v>
      </c>
      <c r="F25" s="357"/>
      <c r="G25" s="358">
        <v>0</v>
      </c>
    </row>
    <row r="26" spans="1:202" s="346" customFormat="1" ht="21" customHeight="1">
      <c r="A26" s="354" t="s">
        <v>254</v>
      </c>
      <c r="B26" s="354">
        <f>SUM(B27:B34)</f>
        <v>3400</v>
      </c>
      <c r="C26" s="354">
        <v>4220</v>
      </c>
      <c r="D26" s="354">
        <v>4361</v>
      </c>
      <c r="E26" s="354">
        <f t="shared" si="0"/>
        <v>1.28264705882353</v>
      </c>
      <c r="F26" s="354">
        <v>3654</v>
      </c>
      <c r="G26" s="354">
        <f t="shared" si="1"/>
        <v>0.193486590038314</v>
      </c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6"/>
      <c r="EW26" s="356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356"/>
      <c r="FL26" s="356"/>
      <c r="FM26" s="356"/>
      <c r="FN26" s="356"/>
      <c r="FO26" s="356"/>
      <c r="FP26" s="356"/>
      <c r="FQ26" s="356"/>
      <c r="FR26" s="356"/>
      <c r="FS26" s="356"/>
      <c r="FT26" s="356"/>
      <c r="FU26" s="356"/>
      <c r="FV26" s="356"/>
      <c r="FW26" s="356"/>
      <c r="FX26" s="356"/>
      <c r="FY26" s="356"/>
      <c r="FZ26" s="356"/>
      <c r="GA26" s="356"/>
      <c r="GB26" s="356"/>
      <c r="GC26" s="356"/>
      <c r="GD26" s="356"/>
      <c r="GE26" s="356"/>
      <c r="GF26" s="356"/>
      <c r="GG26" s="356"/>
      <c r="GH26" s="356"/>
      <c r="GI26" s="356"/>
      <c r="GJ26" s="356"/>
      <c r="GK26" s="356"/>
      <c r="GL26" s="356"/>
      <c r="GM26" s="356"/>
      <c r="GN26" s="356"/>
      <c r="GO26" s="356"/>
      <c r="GP26" s="356"/>
      <c r="GQ26" s="356"/>
      <c r="GR26" s="356"/>
      <c r="GS26" s="356"/>
      <c r="GT26" s="356"/>
    </row>
    <row r="27" spans="1:7" ht="21" customHeight="1">
      <c r="A27" s="357" t="s">
        <v>255</v>
      </c>
      <c r="B27" s="107">
        <v>616</v>
      </c>
      <c r="C27" s="107">
        <v>507</v>
      </c>
      <c r="D27" s="357">
        <v>526</v>
      </c>
      <c r="E27" s="358">
        <f t="shared" si="0"/>
        <v>0.8539</v>
      </c>
      <c r="F27" s="357">
        <v>551</v>
      </c>
      <c r="G27" s="358">
        <f t="shared" si="1"/>
        <v>-0.0454</v>
      </c>
    </row>
    <row r="28" spans="1:7" ht="21" customHeight="1">
      <c r="A28" s="357" t="s">
        <v>256</v>
      </c>
      <c r="B28" s="107">
        <v>1976</v>
      </c>
      <c r="C28" s="107">
        <v>1188</v>
      </c>
      <c r="D28" s="357">
        <v>1194</v>
      </c>
      <c r="E28" s="358">
        <f t="shared" si="0"/>
        <v>0.6043</v>
      </c>
      <c r="F28" s="357">
        <v>1473</v>
      </c>
      <c r="G28" s="358">
        <f t="shared" si="1"/>
        <v>-0.1894</v>
      </c>
    </row>
    <row r="29" spans="1:7" ht="21" customHeight="1">
      <c r="A29" s="357" t="s">
        <v>257</v>
      </c>
      <c r="B29" s="107">
        <v>311</v>
      </c>
      <c r="C29" s="107">
        <v>488</v>
      </c>
      <c r="D29" s="357">
        <v>491</v>
      </c>
      <c r="E29" s="358">
        <f t="shared" si="0"/>
        <v>1.5788</v>
      </c>
      <c r="F29" s="357">
        <v>251</v>
      </c>
      <c r="G29" s="358">
        <f t="shared" si="1"/>
        <v>0.9562</v>
      </c>
    </row>
    <row r="30" spans="1:7" s="347" customFormat="1" ht="33" customHeight="1">
      <c r="A30" s="359" t="s">
        <v>258</v>
      </c>
      <c r="B30" s="107">
        <v>0</v>
      </c>
      <c r="C30" s="107">
        <v>0</v>
      </c>
      <c r="D30" s="359"/>
      <c r="E30" s="358">
        <v>0</v>
      </c>
      <c r="F30" s="359"/>
      <c r="G30" s="358">
        <v>0</v>
      </c>
    </row>
    <row r="31" spans="1:7" ht="14.25">
      <c r="A31" s="357" t="s">
        <v>259</v>
      </c>
      <c r="B31" s="107">
        <v>365</v>
      </c>
      <c r="C31" s="107">
        <v>1902</v>
      </c>
      <c r="D31" s="357">
        <v>2014</v>
      </c>
      <c r="E31" s="358">
        <f t="shared" si="0"/>
        <v>5.5178</v>
      </c>
      <c r="F31" s="357">
        <v>1379</v>
      </c>
      <c r="G31" s="358">
        <f t="shared" si="1"/>
        <v>0.4605</v>
      </c>
    </row>
    <row r="32" spans="1:7" ht="14.25">
      <c r="A32" s="357" t="s">
        <v>260</v>
      </c>
      <c r="B32" s="107">
        <v>132</v>
      </c>
      <c r="C32" s="107">
        <v>135</v>
      </c>
      <c r="D32" s="357"/>
      <c r="E32" s="358">
        <f t="shared" si="0"/>
        <v>0</v>
      </c>
      <c r="F32" s="357"/>
      <c r="G32" s="358">
        <v>0</v>
      </c>
    </row>
    <row r="33" spans="1:7" ht="14.25">
      <c r="A33" s="357" t="s">
        <v>261</v>
      </c>
      <c r="B33" s="107">
        <v>0</v>
      </c>
      <c r="C33" s="107">
        <v>0</v>
      </c>
      <c r="D33" s="357"/>
      <c r="E33" s="358">
        <v>0</v>
      </c>
      <c r="F33" s="357"/>
      <c r="G33" s="358">
        <v>0</v>
      </c>
    </row>
    <row r="34" spans="1:7" ht="14.25">
      <c r="A34" s="357" t="s">
        <v>262</v>
      </c>
      <c r="B34" s="107">
        <v>0</v>
      </c>
      <c r="C34" s="107">
        <v>0</v>
      </c>
      <c r="D34" s="357"/>
      <c r="E34" s="358">
        <v>0</v>
      </c>
      <c r="F34" s="357"/>
      <c r="G34" s="358">
        <v>0</v>
      </c>
    </row>
  </sheetData>
  <sheetProtection/>
  <mergeCells count="2">
    <mergeCell ref="A1:G1"/>
    <mergeCell ref="A2:G2"/>
  </mergeCells>
  <printOptions horizontalCentered="1"/>
  <pageMargins left="0.75" right="0.75" top="0.7900000000000001" bottom="0.59" header="0.94" footer="0.63"/>
  <pageSetup blackAndWhite="1" firstPageNumber="23" useFirstPageNumber="1" fitToHeight="1" fitToWidth="1" horizontalDpi="600" verticalDpi="600" orientation="portrait" paperSize="9" scale="83"/>
  <headerFooter scaleWithDoc="0" alignWithMargins="0">
    <oddHeader xml:space="preserve">&amp;C&amp;"黑体,常规"&amp;20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F11" sqref="F11"/>
    </sheetView>
  </sheetViews>
  <sheetFormatPr defaultColWidth="9.00390625" defaultRowHeight="14.25"/>
  <cols>
    <col min="1" max="1" width="24.125" style="322" customWidth="1"/>
    <col min="2" max="2" width="13.25390625" style="322" customWidth="1"/>
    <col min="3" max="3" width="13.125" style="322" customWidth="1"/>
    <col min="4" max="4" width="13.375" style="322" customWidth="1"/>
    <col min="5" max="5" width="9.875" style="322" customWidth="1"/>
    <col min="6" max="6" width="9.875" style="37" customWidth="1"/>
    <col min="7" max="7" width="13.875" style="322" customWidth="1"/>
    <col min="8" max="8" width="5.50390625" style="322" hidden="1" customWidth="1"/>
    <col min="9" max="9" width="2.875" style="322" customWidth="1"/>
    <col min="10" max="10" width="3.00390625" style="322" customWidth="1"/>
    <col min="11" max="205" width="9.00390625" style="322" customWidth="1"/>
    <col min="206" max="16384" width="9.00390625" style="322" customWidth="1"/>
  </cols>
  <sheetData>
    <row r="1" spans="1:7" ht="50.25" customHeight="1">
      <c r="A1" s="323" t="s">
        <v>263</v>
      </c>
      <c r="B1" s="323"/>
      <c r="C1" s="323"/>
      <c r="D1" s="323"/>
      <c r="E1" s="323"/>
      <c r="F1" s="181"/>
      <c r="G1" s="323"/>
    </row>
    <row r="2" spans="1:8" s="319" customFormat="1" ht="18.75" customHeight="1">
      <c r="A2" s="324" t="s">
        <v>44</v>
      </c>
      <c r="B2" s="324"/>
      <c r="C2" s="324"/>
      <c r="D2" s="324"/>
      <c r="E2" s="324"/>
      <c r="F2" s="183"/>
      <c r="G2" s="324"/>
      <c r="H2" s="325"/>
    </row>
    <row r="3" spans="1:8" s="320" customFormat="1" ht="51" customHeight="1">
      <c r="A3" s="326" t="s">
        <v>264</v>
      </c>
      <c r="B3" s="327" t="s">
        <v>265</v>
      </c>
      <c r="C3" s="328" t="s">
        <v>228</v>
      </c>
      <c r="D3" s="328" t="s">
        <v>229</v>
      </c>
      <c r="E3" s="329" t="s">
        <v>230</v>
      </c>
      <c r="F3" s="330" t="s">
        <v>231</v>
      </c>
      <c r="G3" s="329" t="s">
        <v>232</v>
      </c>
      <c r="H3" s="328" t="s">
        <v>229</v>
      </c>
    </row>
    <row r="4" spans="1:8" ht="21" customHeight="1">
      <c r="A4" s="258" t="s">
        <v>266</v>
      </c>
      <c r="B4" s="331">
        <v>9713</v>
      </c>
      <c r="C4" s="331">
        <v>11181</v>
      </c>
      <c r="D4" s="331">
        <v>11181</v>
      </c>
      <c r="E4" s="332">
        <f>D4/C4</f>
        <v>1</v>
      </c>
      <c r="F4" s="107">
        <v>13024</v>
      </c>
      <c r="G4" s="332">
        <f>(D4-F4)/F4</f>
        <v>-0.1415</v>
      </c>
      <c r="H4" s="333">
        <v>8905</v>
      </c>
    </row>
    <row r="5" spans="1:8" ht="21" customHeight="1">
      <c r="A5" s="258" t="s">
        <v>267</v>
      </c>
      <c r="B5" s="331">
        <v>0</v>
      </c>
      <c r="C5" s="331">
        <v>0</v>
      </c>
      <c r="D5" s="331">
        <v>0</v>
      </c>
      <c r="E5" s="332">
        <v>0</v>
      </c>
      <c r="F5" s="107">
        <v>0</v>
      </c>
      <c r="G5" s="332">
        <v>0</v>
      </c>
      <c r="H5" s="333">
        <v>0</v>
      </c>
    </row>
    <row r="6" spans="1:8" ht="21" customHeight="1">
      <c r="A6" s="258" t="s">
        <v>268</v>
      </c>
      <c r="B6" s="331">
        <v>20</v>
      </c>
      <c r="C6" s="331">
        <v>20</v>
      </c>
      <c r="D6" s="331">
        <v>20</v>
      </c>
      <c r="E6" s="332">
        <f aca="true" t="shared" si="0" ref="E5:E29">D6/C6</f>
        <v>1</v>
      </c>
      <c r="F6" s="107">
        <v>45</v>
      </c>
      <c r="G6" s="332">
        <f aca="true" t="shared" si="1" ref="G5:G29">(D6-F6)/F6</f>
        <v>-0.5556</v>
      </c>
      <c r="H6" s="333">
        <v>3075</v>
      </c>
    </row>
    <row r="7" spans="1:8" s="321" customFormat="1" ht="21" customHeight="1">
      <c r="A7" s="258" t="s">
        <v>269</v>
      </c>
      <c r="B7" s="331">
        <v>1888</v>
      </c>
      <c r="C7" s="331">
        <v>2936</v>
      </c>
      <c r="D7" s="331">
        <v>2936</v>
      </c>
      <c r="E7" s="332">
        <f t="shared" si="0"/>
        <v>1</v>
      </c>
      <c r="F7" s="107">
        <v>2636</v>
      </c>
      <c r="G7" s="332">
        <f t="shared" si="1"/>
        <v>0.1138</v>
      </c>
      <c r="H7" s="333">
        <v>9124</v>
      </c>
    </row>
    <row r="8" spans="1:8" ht="21" customHeight="1">
      <c r="A8" s="258" t="s">
        <v>270</v>
      </c>
      <c r="B8" s="331">
        <v>12843</v>
      </c>
      <c r="C8" s="331">
        <v>14278</v>
      </c>
      <c r="D8" s="331">
        <v>14254</v>
      </c>
      <c r="E8" s="332">
        <f t="shared" si="0"/>
        <v>0.9983</v>
      </c>
      <c r="F8" s="107">
        <v>12131</v>
      </c>
      <c r="G8" s="332">
        <f t="shared" si="1"/>
        <v>0.175</v>
      </c>
      <c r="H8" s="333">
        <v>66</v>
      </c>
    </row>
    <row r="9" spans="1:8" s="321" customFormat="1" ht="21" customHeight="1">
      <c r="A9" s="258" t="s">
        <v>271</v>
      </c>
      <c r="B9" s="331">
        <v>249</v>
      </c>
      <c r="C9" s="331">
        <v>1323</v>
      </c>
      <c r="D9" s="331">
        <v>1323</v>
      </c>
      <c r="E9" s="332">
        <f t="shared" si="0"/>
        <v>1</v>
      </c>
      <c r="F9" s="107">
        <v>1137</v>
      </c>
      <c r="G9" s="332">
        <f t="shared" si="1"/>
        <v>0.1636</v>
      </c>
      <c r="H9" s="333">
        <v>252</v>
      </c>
    </row>
    <row r="10" spans="1:8" s="321" customFormat="1" ht="21" customHeight="1">
      <c r="A10" s="258" t="s">
        <v>272</v>
      </c>
      <c r="B10" s="331">
        <v>268</v>
      </c>
      <c r="C10" s="331">
        <v>325</v>
      </c>
      <c r="D10" s="331">
        <v>325</v>
      </c>
      <c r="E10" s="332">
        <f t="shared" si="0"/>
        <v>1</v>
      </c>
      <c r="F10" s="107">
        <v>224</v>
      </c>
      <c r="G10" s="332">
        <f t="shared" si="1"/>
        <v>0.4509</v>
      </c>
      <c r="H10" s="333">
        <v>10229</v>
      </c>
    </row>
    <row r="11" spans="1:8" s="321" customFormat="1" ht="21" customHeight="1">
      <c r="A11" s="258" t="s">
        <v>273</v>
      </c>
      <c r="B11" s="331">
        <v>13568</v>
      </c>
      <c r="C11" s="331">
        <v>14351</v>
      </c>
      <c r="D11" s="331">
        <v>14351</v>
      </c>
      <c r="E11" s="332">
        <f t="shared" si="0"/>
        <v>1</v>
      </c>
      <c r="F11" s="107">
        <v>13957</v>
      </c>
      <c r="G11" s="332">
        <f t="shared" si="1"/>
        <v>0.0282</v>
      </c>
      <c r="H11" s="333">
        <v>6677</v>
      </c>
    </row>
    <row r="12" spans="1:8" s="321" customFormat="1" ht="21" customHeight="1">
      <c r="A12" s="258" t="s">
        <v>274</v>
      </c>
      <c r="B12" s="331">
        <v>5446</v>
      </c>
      <c r="C12" s="331">
        <v>8651</v>
      </c>
      <c r="D12" s="331">
        <v>8644</v>
      </c>
      <c r="E12" s="332">
        <f t="shared" si="0"/>
        <v>0.9992</v>
      </c>
      <c r="F12" s="107">
        <v>8152</v>
      </c>
      <c r="G12" s="332">
        <f t="shared" si="1"/>
        <v>0.0604</v>
      </c>
      <c r="H12" s="333">
        <v>2392</v>
      </c>
    </row>
    <row r="13" spans="1:8" s="321" customFormat="1" ht="21" customHeight="1">
      <c r="A13" s="258" t="s">
        <v>275</v>
      </c>
      <c r="B13" s="331">
        <v>1795</v>
      </c>
      <c r="C13" s="331">
        <v>4896</v>
      </c>
      <c r="D13" s="331">
        <v>4157</v>
      </c>
      <c r="E13" s="332">
        <f t="shared" si="0"/>
        <v>0.8491</v>
      </c>
      <c r="F13" s="107">
        <v>5154</v>
      </c>
      <c r="G13" s="332">
        <f t="shared" si="1"/>
        <v>-0.1934</v>
      </c>
      <c r="H13" s="333">
        <v>4903</v>
      </c>
    </row>
    <row r="14" spans="1:8" s="321" customFormat="1" ht="21" customHeight="1">
      <c r="A14" s="258" t="s">
        <v>276</v>
      </c>
      <c r="B14" s="331">
        <v>3203</v>
      </c>
      <c r="C14" s="331">
        <v>4619</v>
      </c>
      <c r="D14" s="331">
        <v>4619</v>
      </c>
      <c r="E14" s="332">
        <f t="shared" si="0"/>
        <v>1</v>
      </c>
      <c r="F14" s="107">
        <v>3824</v>
      </c>
      <c r="G14" s="332">
        <f t="shared" si="1"/>
        <v>0.2079</v>
      </c>
      <c r="H14" s="333">
        <v>2085</v>
      </c>
    </row>
    <row r="15" spans="1:8" s="321" customFormat="1" ht="21" customHeight="1">
      <c r="A15" s="258" t="s">
        <v>277</v>
      </c>
      <c r="B15" s="331">
        <v>1859</v>
      </c>
      <c r="C15" s="331">
        <v>3813</v>
      </c>
      <c r="D15" s="331">
        <v>3813</v>
      </c>
      <c r="E15" s="332">
        <f t="shared" si="0"/>
        <v>1</v>
      </c>
      <c r="F15" s="107">
        <v>3404</v>
      </c>
      <c r="G15" s="332">
        <f t="shared" si="1"/>
        <v>0.1202</v>
      </c>
      <c r="H15" s="333">
        <v>375</v>
      </c>
    </row>
    <row r="16" spans="1:8" ht="21" customHeight="1">
      <c r="A16" s="258" t="s">
        <v>278</v>
      </c>
      <c r="B16" s="331">
        <v>603</v>
      </c>
      <c r="C16" s="331">
        <v>837</v>
      </c>
      <c r="D16" s="331">
        <v>837</v>
      </c>
      <c r="E16" s="332">
        <f t="shared" si="0"/>
        <v>1</v>
      </c>
      <c r="F16" s="107">
        <v>232</v>
      </c>
      <c r="G16" s="332">
        <f t="shared" si="1"/>
        <v>2.6078</v>
      </c>
      <c r="H16" s="333">
        <v>113</v>
      </c>
    </row>
    <row r="17" spans="1:8" ht="21" customHeight="1">
      <c r="A17" s="258" t="s">
        <v>279</v>
      </c>
      <c r="B17" s="331">
        <v>4</v>
      </c>
      <c r="C17" s="331">
        <v>7</v>
      </c>
      <c r="D17" s="331">
        <v>7</v>
      </c>
      <c r="E17" s="332">
        <f t="shared" si="0"/>
        <v>1</v>
      </c>
      <c r="F17" s="107">
        <v>57</v>
      </c>
      <c r="G17" s="332">
        <f t="shared" si="1"/>
        <v>-0.8772</v>
      </c>
      <c r="H17" s="333">
        <v>40</v>
      </c>
    </row>
    <row r="18" spans="1:8" ht="21" customHeight="1">
      <c r="A18" s="258" t="s">
        <v>280</v>
      </c>
      <c r="B18" s="331">
        <v>0</v>
      </c>
      <c r="C18" s="331">
        <v>73</v>
      </c>
      <c r="D18" s="331">
        <v>72</v>
      </c>
      <c r="E18" s="332">
        <f t="shared" si="0"/>
        <v>0.9863</v>
      </c>
      <c r="F18" s="107">
        <v>67</v>
      </c>
      <c r="G18" s="332">
        <f t="shared" si="1"/>
        <v>0.0746</v>
      </c>
      <c r="H18" s="333">
        <v>0</v>
      </c>
    </row>
    <row r="19" spans="1:8" ht="21" customHeight="1">
      <c r="A19" s="258" t="s">
        <v>281</v>
      </c>
      <c r="B19" s="331">
        <v>0</v>
      </c>
      <c r="C19" s="331">
        <v>0</v>
      </c>
      <c r="D19" s="331">
        <v>0</v>
      </c>
      <c r="E19" s="332">
        <v>0</v>
      </c>
      <c r="F19" s="107">
        <v>0</v>
      </c>
      <c r="G19" s="332">
        <v>0</v>
      </c>
      <c r="H19" s="333">
        <v>0</v>
      </c>
    </row>
    <row r="20" spans="1:8" ht="21" customHeight="1">
      <c r="A20" s="258" t="s">
        <v>208</v>
      </c>
      <c r="B20" s="331">
        <v>0</v>
      </c>
      <c r="C20" s="331">
        <v>0</v>
      </c>
      <c r="D20" s="331">
        <v>0</v>
      </c>
      <c r="E20" s="332">
        <v>0</v>
      </c>
      <c r="F20" s="107">
        <v>0</v>
      </c>
      <c r="G20" s="332">
        <v>0</v>
      </c>
      <c r="H20" s="333">
        <v>188</v>
      </c>
    </row>
    <row r="21" spans="1:8" s="321" customFormat="1" ht="21" customHeight="1">
      <c r="A21" s="258" t="s">
        <v>282</v>
      </c>
      <c r="B21" s="331">
        <v>159</v>
      </c>
      <c r="C21" s="331">
        <v>182</v>
      </c>
      <c r="D21" s="331">
        <v>182</v>
      </c>
      <c r="E21" s="332">
        <f t="shared" si="0"/>
        <v>1</v>
      </c>
      <c r="F21" s="107">
        <v>184</v>
      </c>
      <c r="G21" s="332">
        <f t="shared" si="1"/>
        <v>-0.0109</v>
      </c>
      <c r="H21" s="333">
        <v>850</v>
      </c>
    </row>
    <row r="22" spans="1:8" ht="21" customHeight="1">
      <c r="A22" s="258" t="s">
        <v>283</v>
      </c>
      <c r="B22" s="331">
        <v>1215</v>
      </c>
      <c r="C22" s="331">
        <v>27479</v>
      </c>
      <c r="D22" s="331">
        <v>9531</v>
      </c>
      <c r="E22" s="332">
        <f t="shared" si="0"/>
        <v>0.3468</v>
      </c>
      <c r="F22" s="107">
        <v>5643</v>
      </c>
      <c r="G22" s="332">
        <f t="shared" si="1"/>
        <v>0.689</v>
      </c>
      <c r="H22" s="333">
        <v>0</v>
      </c>
    </row>
    <row r="23" spans="1:8" ht="21" customHeight="1">
      <c r="A23" s="258" t="s">
        <v>284</v>
      </c>
      <c r="B23" s="331">
        <v>0</v>
      </c>
      <c r="C23" s="331">
        <v>363</v>
      </c>
      <c r="D23" s="331">
        <v>363</v>
      </c>
      <c r="E23" s="332">
        <f t="shared" si="0"/>
        <v>1</v>
      </c>
      <c r="F23" s="107">
        <v>0</v>
      </c>
      <c r="G23" s="332">
        <v>0</v>
      </c>
      <c r="H23" s="333"/>
    </row>
    <row r="24" spans="1:8" ht="21" customHeight="1">
      <c r="A24" s="258" t="s">
        <v>285</v>
      </c>
      <c r="B24" s="331">
        <v>347</v>
      </c>
      <c r="C24" s="331">
        <v>129</v>
      </c>
      <c r="D24" s="331">
        <v>129</v>
      </c>
      <c r="E24" s="332">
        <f t="shared" si="0"/>
        <v>1</v>
      </c>
      <c r="F24" s="107">
        <v>671</v>
      </c>
      <c r="G24" s="332">
        <f t="shared" si="1"/>
        <v>-0.8077</v>
      </c>
      <c r="H24" s="333">
        <v>14</v>
      </c>
    </row>
    <row r="25" spans="1:8" ht="21" customHeight="1">
      <c r="A25" s="258" t="s">
        <v>286</v>
      </c>
      <c r="B25" s="334">
        <v>500</v>
      </c>
      <c r="C25" s="331">
        <v>0</v>
      </c>
      <c r="D25" s="331">
        <v>0</v>
      </c>
      <c r="E25" s="332">
        <v>0</v>
      </c>
      <c r="F25" s="107">
        <v>0</v>
      </c>
      <c r="G25" s="332">
        <v>0</v>
      </c>
      <c r="H25" s="333">
        <v>252</v>
      </c>
    </row>
    <row r="26" spans="1:8" ht="21" customHeight="1">
      <c r="A26" s="258" t="s">
        <v>287</v>
      </c>
      <c r="B26" s="331">
        <v>0</v>
      </c>
      <c r="C26" s="331">
        <v>0</v>
      </c>
      <c r="D26" s="331">
        <v>0</v>
      </c>
      <c r="E26" s="332">
        <v>0</v>
      </c>
      <c r="F26" s="107">
        <v>0</v>
      </c>
      <c r="G26" s="332">
        <v>0</v>
      </c>
      <c r="H26" s="333"/>
    </row>
    <row r="27" spans="1:8" ht="21" customHeight="1">
      <c r="A27" s="258" t="s">
        <v>288</v>
      </c>
      <c r="B27" s="331">
        <v>262</v>
      </c>
      <c r="C27" s="331">
        <v>272</v>
      </c>
      <c r="D27" s="331">
        <v>272</v>
      </c>
      <c r="E27" s="332">
        <f t="shared" si="0"/>
        <v>1</v>
      </c>
      <c r="F27" s="107">
        <v>256</v>
      </c>
      <c r="G27" s="332">
        <f t="shared" si="1"/>
        <v>0.0625</v>
      </c>
      <c r="H27" s="333"/>
    </row>
    <row r="28" spans="1:8" ht="21" customHeight="1">
      <c r="A28" s="258" t="s">
        <v>289</v>
      </c>
      <c r="B28" s="331">
        <v>0</v>
      </c>
      <c r="C28" s="331">
        <v>0</v>
      </c>
      <c r="D28" s="331">
        <v>0</v>
      </c>
      <c r="E28" s="332">
        <v>0</v>
      </c>
      <c r="F28" s="107">
        <v>0</v>
      </c>
      <c r="G28" s="332">
        <v>0</v>
      </c>
      <c r="H28" s="335">
        <v>49540</v>
      </c>
    </row>
    <row r="29" spans="1:8" ht="21" customHeight="1">
      <c r="A29" s="258" t="s">
        <v>290</v>
      </c>
      <c r="B29" s="335">
        <v>53942</v>
      </c>
      <c r="C29" s="335">
        <v>95735</v>
      </c>
      <c r="D29" s="335">
        <v>77016</v>
      </c>
      <c r="E29" s="336">
        <f t="shared" si="0"/>
        <v>0.8045</v>
      </c>
      <c r="F29" s="337">
        <v>70798</v>
      </c>
      <c r="G29" s="336">
        <f t="shared" si="1"/>
        <v>0.0878</v>
      </c>
      <c r="H29" s="338"/>
    </row>
    <row r="30" spans="1:7" ht="49.5" customHeight="1">
      <c r="A30" s="339" t="s">
        <v>291</v>
      </c>
      <c r="B30" s="339"/>
      <c r="C30" s="339"/>
      <c r="D30" s="339"/>
      <c r="E30" s="339"/>
      <c r="F30" s="340"/>
      <c r="G30" s="339"/>
    </row>
    <row r="31" ht="33.75" customHeight="1">
      <c r="D31" s="341"/>
    </row>
    <row r="32" spans="4:7" ht="33.75" customHeight="1">
      <c r="D32" s="342"/>
      <c r="E32" s="342"/>
      <c r="F32" s="343"/>
      <c r="G32" s="344"/>
    </row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3">
    <mergeCell ref="A1:G1"/>
    <mergeCell ref="A2:G2"/>
    <mergeCell ref="A30:G30"/>
  </mergeCells>
  <printOptions horizontalCentered="1"/>
  <pageMargins left="0.75" right="0.75" top="0.7900000000000001" bottom="0.7900000000000001" header="0.51" footer="0.51"/>
  <pageSetup fitToHeight="1" fitToWidth="1" horizontalDpi="600" verticalDpi="6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108"/>
  <sheetViews>
    <sheetView showGridLines="0" zoomScaleSheetLayoutView="100" workbookViewId="0" topLeftCell="A1">
      <selection activeCell="F101" sqref="F101:F102"/>
    </sheetView>
  </sheetViews>
  <sheetFormatPr defaultColWidth="9.125" defaultRowHeight="14.25"/>
  <cols>
    <col min="1" max="1" width="31.25390625" style="310" customWidth="1"/>
    <col min="2" max="2" width="12.75390625" style="310" customWidth="1"/>
    <col min="3" max="3" width="31.50390625" style="310" customWidth="1"/>
    <col min="4" max="4" width="18.625" style="310" customWidth="1"/>
    <col min="5" max="240" width="9.125" style="310" customWidth="1"/>
  </cols>
  <sheetData>
    <row r="1" spans="1:4" ht="27.75" customHeight="1">
      <c r="A1" s="311" t="s">
        <v>292</v>
      </c>
      <c r="B1" s="311"/>
      <c r="C1" s="311"/>
      <c r="D1" s="311"/>
    </row>
    <row r="2" spans="1:5" s="308" customFormat="1" ht="18" customHeight="1">
      <c r="A2" s="312" t="s">
        <v>44</v>
      </c>
      <c r="B2" s="312"/>
      <c r="C2" s="312"/>
      <c r="D2" s="312"/>
      <c r="E2" s="313"/>
    </row>
    <row r="3" spans="1:240" s="309" customFormat="1" ht="20.25">
      <c r="A3" s="314" t="s">
        <v>45</v>
      </c>
      <c r="B3" s="314" t="s">
        <v>46</v>
      </c>
      <c r="C3" s="314" t="s">
        <v>45</v>
      </c>
      <c r="D3" s="314" t="s">
        <v>46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  <c r="FL3" s="315"/>
      <c r="FM3" s="315"/>
      <c r="FN3" s="315"/>
      <c r="FO3" s="315"/>
      <c r="FP3" s="315"/>
      <c r="FQ3" s="315"/>
      <c r="FR3" s="315"/>
      <c r="FS3" s="315"/>
      <c r="FT3" s="315"/>
      <c r="FU3" s="315"/>
      <c r="FV3" s="315"/>
      <c r="FW3" s="315"/>
      <c r="FX3" s="315"/>
      <c r="FY3" s="315"/>
      <c r="FZ3" s="315"/>
      <c r="GA3" s="315"/>
      <c r="GB3" s="315"/>
      <c r="GC3" s="315"/>
      <c r="GD3" s="315"/>
      <c r="GE3" s="315"/>
      <c r="GF3" s="315"/>
      <c r="GG3" s="315"/>
      <c r="GH3" s="315"/>
      <c r="GI3" s="315"/>
      <c r="GJ3" s="315"/>
      <c r="GK3" s="315"/>
      <c r="GL3" s="315"/>
      <c r="GM3" s="315"/>
      <c r="GN3" s="315"/>
      <c r="GO3" s="315"/>
      <c r="GP3" s="315"/>
      <c r="GQ3" s="315"/>
      <c r="GR3" s="315"/>
      <c r="GS3" s="315"/>
      <c r="GT3" s="315"/>
      <c r="GU3" s="315"/>
      <c r="GV3" s="315"/>
      <c r="GW3" s="315"/>
      <c r="GX3" s="315"/>
      <c r="GY3" s="315"/>
      <c r="GZ3" s="315"/>
      <c r="HA3" s="315"/>
      <c r="HB3" s="315"/>
      <c r="HC3" s="315"/>
      <c r="HD3" s="315"/>
      <c r="HE3" s="315"/>
      <c r="HF3" s="315"/>
      <c r="HG3" s="315"/>
      <c r="HH3" s="315"/>
      <c r="HI3" s="315"/>
      <c r="HJ3" s="315"/>
      <c r="HK3" s="315"/>
      <c r="HL3" s="315"/>
      <c r="HM3" s="315"/>
      <c r="HN3" s="315"/>
      <c r="HO3" s="315"/>
      <c r="HP3" s="315"/>
      <c r="HQ3" s="315"/>
      <c r="HR3" s="315"/>
      <c r="HS3" s="315"/>
      <c r="HT3" s="315"/>
      <c r="HU3" s="315"/>
      <c r="HV3" s="315"/>
      <c r="HW3" s="315"/>
      <c r="HX3" s="315"/>
      <c r="HY3" s="315"/>
      <c r="HZ3" s="315"/>
      <c r="IA3" s="315"/>
      <c r="IB3" s="315"/>
      <c r="IC3" s="315"/>
      <c r="ID3" s="315"/>
      <c r="IE3" s="315"/>
      <c r="IF3" s="315"/>
    </row>
    <row r="4" spans="1:240" s="216" customFormat="1" ht="14.25">
      <c r="A4" s="316" t="s">
        <v>47</v>
      </c>
      <c r="B4" s="316">
        <v>13810</v>
      </c>
      <c r="C4" s="316" t="s">
        <v>48</v>
      </c>
      <c r="D4" s="316">
        <v>73193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317"/>
      <c r="EW4" s="317"/>
      <c r="EX4" s="317"/>
      <c r="EY4" s="317"/>
      <c r="EZ4" s="317"/>
      <c r="FA4" s="317"/>
      <c r="FB4" s="317"/>
      <c r="FC4" s="317"/>
      <c r="FD4" s="317"/>
      <c r="FE4" s="317"/>
      <c r="FF4" s="317"/>
      <c r="FG4" s="317"/>
      <c r="FH4" s="317"/>
      <c r="FI4" s="317"/>
      <c r="FJ4" s="317"/>
      <c r="FK4" s="317"/>
      <c r="FL4" s="317"/>
      <c r="FM4" s="317"/>
      <c r="FN4" s="317"/>
      <c r="FO4" s="317"/>
      <c r="FP4" s="317"/>
      <c r="FQ4" s="317"/>
      <c r="FR4" s="317"/>
      <c r="FS4" s="317"/>
      <c r="FT4" s="317"/>
      <c r="FU4" s="317"/>
      <c r="FV4" s="317"/>
      <c r="FW4" s="317"/>
      <c r="FX4" s="317"/>
      <c r="FY4" s="317"/>
      <c r="FZ4" s="317"/>
      <c r="GA4" s="317"/>
      <c r="GB4" s="317"/>
      <c r="GC4" s="317"/>
      <c r="GD4" s="317"/>
      <c r="GE4" s="317"/>
      <c r="GF4" s="317"/>
      <c r="GG4" s="317"/>
      <c r="GH4" s="317"/>
      <c r="GI4" s="317"/>
      <c r="GJ4" s="317"/>
      <c r="GK4" s="317"/>
      <c r="GL4" s="317"/>
      <c r="GM4" s="317"/>
      <c r="GN4" s="317"/>
      <c r="GO4" s="317"/>
      <c r="GP4" s="317"/>
      <c r="GQ4" s="317"/>
      <c r="GR4" s="317"/>
      <c r="GS4" s="317"/>
      <c r="GT4" s="317"/>
      <c r="GU4" s="317"/>
      <c r="GV4" s="317"/>
      <c r="GW4" s="317"/>
      <c r="GX4" s="317"/>
      <c r="GY4" s="317"/>
      <c r="GZ4" s="317"/>
      <c r="HA4" s="317"/>
      <c r="HB4" s="317"/>
      <c r="HC4" s="317"/>
      <c r="HD4" s="317"/>
      <c r="HE4" s="317"/>
      <c r="HF4" s="317"/>
      <c r="HG4" s="317"/>
      <c r="HH4" s="317"/>
      <c r="HI4" s="317"/>
      <c r="HJ4" s="317"/>
      <c r="HK4" s="317"/>
      <c r="HL4" s="317"/>
      <c r="HM4" s="317"/>
      <c r="HN4" s="317"/>
      <c r="HO4" s="317"/>
      <c r="HP4" s="317"/>
      <c r="HQ4" s="317"/>
      <c r="HR4" s="317"/>
      <c r="HS4" s="317"/>
      <c r="HT4" s="317"/>
      <c r="HU4" s="317"/>
      <c r="HV4" s="317"/>
      <c r="HW4" s="317"/>
      <c r="HX4" s="317"/>
      <c r="HY4" s="317"/>
      <c r="HZ4" s="317"/>
      <c r="IA4" s="317"/>
      <c r="IB4" s="317"/>
      <c r="IC4" s="317"/>
      <c r="ID4" s="317"/>
      <c r="IE4" s="317"/>
      <c r="IF4" s="317"/>
    </row>
    <row r="5" spans="1:240" s="216" customFormat="1" ht="14.25">
      <c r="A5" s="316" t="s">
        <v>49</v>
      </c>
      <c r="B5" s="316">
        <v>84654</v>
      </c>
      <c r="C5" s="316" t="s">
        <v>50</v>
      </c>
      <c r="D5" s="316">
        <v>0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  <c r="GO5" s="317"/>
      <c r="GP5" s="317"/>
      <c r="GQ5" s="317"/>
      <c r="GR5" s="317"/>
      <c r="GS5" s="317"/>
      <c r="GT5" s="317"/>
      <c r="GU5" s="317"/>
      <c r="GV5" s="317"/>
      <c r="GW5" s="317"/>
      <c r="GX5" s="317"/>
      <c r="GY5" s="317"/>
      <c r="GZ5" s="317"/>
      <c r="HA5" s="317"/>
      <c r="HB5" s="317"/>
      <c r="HC5" s="317"/>
      <c r="HD5" s="317"/>
      <c r="HE5" s="317"/>
      <c r="HF5" s="317"/>
      <c r="HG5" s="317"/>
      <c r="HH5" s="317"/>
      <c r="HI5" s="317"/>
      <c r="HJ5" s="317"/>
      <c r="HK5" s="317"/>
      <c r="HL5" s="317"/>
      <c r="HM5" s="317"/>
      <c r="HN5" s="317"/>
      <c r="HO5" s="317"/>
      <c r="HP5" s="317"/>
      <c r="HQ5" s="317"/>
      <c r="HR5" s="317"/>
      <c r="HS5" s="317"/>
      <c r="HT5" s="317"/>
      <c r="HU5" s="317"/>
      <c r="HV5" s="317"/>
      <c r="HW5" s="317"/>
      <c r="HX5" s="317"/>
      <c r="HY5" s="317"/>
      <c r="HZ5" s="317"/>
      <c r="IA5" s="317"/>
      <c r="IB5" s="317"/>
      <c r="IC5" s="317"/>
      <c r="ID5" s="317"/>
      <c r="IE5" s="317"/>
      <c r="IF5" s="317"/>
    </row>
    <row r="6" spans="1:240" s="216" customFormat="1" ht="14.25">
      <c r="A6" s="316" t="s">
        <v>51</v>
      </c>
      <c r="B6" s="316">
        <v>2108</v>
      </c>
      <c r="C6" s="316" t="s">
        <v>52</v>
      </c>
      <c r="D6" s="316">
        <v>0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  <c r="GO6" s="317"/>
      <c r="GP6" s="317"/>
      <c r="GQ6" s="317"/>
      <c r="GR6" s="317"/>
      <c r="GS6" s="317"/>
      <c r="GT6" s="317"/>
      <c r="GU6" s="317"/>
      <c r="GV6" s="317"/>
      <c r="GW6" s="317"/>
      <c r="GX6" s="317"/>
      <c r="GY6" s="317"/>
      <c r="GZ6" s="317"/>
      <c r="HA6" s="317"/>
      <c r="HB6" s="317"/>
      <c r="HC6" s="317"/>
      <c r="HD6" s="317"/>
      <c r="HE6" s="317"/>
      <c r="HF6" s="317"/>
      <c r="HG6" s="317"/>
      <c r="HH6" s="317"/>
      <c r="HI6" s="317"/>
      <c r="HJ6" s="317"/>
      <c r="HK6" s="317"/>
      <c r="HL6" s="317"/>
      <c r="HM6" s="317"/>
      <c r="HN6" s="317"/>
      <c r="HO6" s="317"/>
      <c r="HP6" s="317"/>
      <c r="HQ6" s="317"/>
      <c r="HR6" s="317"/>
      <c r="HS6" s="317"/>
      <c r="HT6" s="317"/>
      <c r="HU6" s="317"/>
      <c r="HV6" s="317"/>
      <c r="HW6" s="317"/>
      <c r="HX6" s="317"/>
      <c r="HY6" s="317"/>
      <c r="HZ6" s="317"/>
      <c r="IA6" s="317"/>
      <c r="IB6" s="317"/>
      <c r="IC6" s="317"/>
      <c r="ID6" s="317"/>
      <c r="IE6" s="317"/>
      <c r="IF6" s="317"/>
    </row>
    <row r="7" spans="1:4" ht="14.25">
      <c r="A7" s="318" t="s">
        <v>53</v>
      </c>
      <c r="B7" s="318">
        <v>319</v>
      </c>
      <c r="C7" s="318" t="s">
        <v>54</v>
      </c>
      <c r="D7" s="318">
        <v>0</v>
      </c>
    </row>
    <row r="8" spans="1:4" ht="14.25">
      <c r="A8" s="318" t="s">
        <v>55</v>
      </c>
      <c r="B8" s="318">
        <v>0</v>
      </c>
      <c r="C8" s="318" t="s">
        <v>56</v>
      </c>
      <c r="D8" s="318">
        <v>0</v>
      </c>
    </row>
    <row r="9" spans="1:4" ht="14.25">
      <c r="A9" s="318" t="s">
        <v>57</v>
      </c>
      <c r="B9" s="318">
        <v>795</v>
      </c>
      <c r="C9" s="318" t="s">
        <v>58</v>
      </c>
      <c r="D9" s="318">
        <v>0</v>
      </c>
    </row>
    <row r="10" spans="1:4" ht="14.25">
      <c r="A10" s="318" t="s">
        <v>59</v>
      </c>
      <c r="B10" s="318">
        <v>0</v>
      </c>
      <c r="C10" s="318" t="s">
        <v>60</v>
      </c>
      <c r="D10" s="318">
        <v>0</v>
      </c>
    </row>
    <row r="11" spans="1:4" ht="14.25">
      <c r="A11" s="318" t="s">
        <v>61</v>
      </c>
      <c r="B11" s="318">
        <v>994</v>
      </c>
      <c r="C11" s="318" t="s">
        <v>62</v>
      </c>
      <c r="D11" s="318">
        <v>0</v>
      </c>
    </row>
    <row r="12" spans="1:4" ht="12.75" customHeight="1">
      <c r="A12" s="318" t="s">
        <v>63</v>
      </c>
      <c r="B12" s="318">
        <v>0</v>
      </c>
      <c r="C12" s="318" t="s">
        <v>64</v>
      </c>
      <c r="D12" s="318">
        <v>0</v>
      </c>
    </row>
    <row r="13" spans="1:240" s="216" customFormat="1" ht="14.25">
      <c r="A13" s="316" t="s">
        <v>65</v>
      </c>
      <c r="B13" s="316">
        <v>48687</v>
      </c>
      <c r="C13" s="316" t="s">
        <v>66</v>
      </c>
      <c r="D13" s="316">
        <v>0</v>
      </c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  <c r="HV13" s="317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</row>
    <row r="14" spans="1:4" ht="14.25">
      <c r="A14" s="318" t="s">
        <v>67</v>
      </c>
      <c r="B14" s="318">
        <v>0</v>
      </c>
      <c r="C14" s="318" t="s">
        <v>68</v>
      </c>
      <c r="D14" s="318">
        <v>0</v>
      </c>
    </row>
    <row r="15" spans="1:4" ht="14.25">
      <c r="A15" s="318" t="s">
        <v>69</v>
      </c>
      <c r="B15" s="318">
        <v>12116</v>
      </c>
      <c r="C15" s="318" t="s">
        <v>70</v>
      </c>
      <c r="D15" s="318">
        <v>0</v>
      </c>
    </row>
    <row r="16" spans="1:4" ht="14.25">
      <c r="A16" s="318" t="s">
        <v>71</v>
      </c>
      <c r="B16" s="318">
        <v>5931</v>
      </c>
      <c r="C16" s="318" t="s">
        <v>72</v>
      </c>
      <c r="D16" s="318">
        <v>0</v>
      </c>
    </row>
    <row r="17" spans="1:4" ht="14.25">
      <c r="A17" s="318" t="s">
        <v>73</v>
      </c>
      <c r="B17" s="318">
        <v>1845</v>
      </c>
      <c r="C17" s="318" t="s">
        <v>74</v>
      </c>
      <c r="D17" s="318">
        <v>0</v>
      </c>
    </row>
    <row r="18" spans="1:4" ht="14.25">
      <c r="A18" s="318" t="s">
        <v>75</v>
      </c>
      <c r="B18" s="318">
        <v>0</v>
      </c>
      <c r="C18" s="318" t="s">
        <v>76</v>
      </c>
      <c r="D18" s="318">
        <v>0</v>
      </c>
    </row>
    <row r="19" spans="1:4" ht="14.25">
      <c r="A19" s="318" t="s">
        <v>77</v>
      </c>
      <c r="B19" s="318">
        <v>0</v>
      </c>
      <c r="C19" s="318" t="s">
        <v>78</v>
      </c>
      <c r="D19" s="318">
        <v>0</v>
      </c>
    </row>
    <row r="20" spans="1:4" ht="14.25">
      <c r="A20" s="318" t="s">
        <v>79</v>
      </c>
      <c r="B20" s="318">
        <v>0</v>
      </c>
      <c r="C20" s="318" t="s">
        <v>80</v>
      </c>
      <c r="D20" s="318">
        <v>0</v>
      </c>
    </row>
    <row r="21" spans="1:4" ht="14.25">
      <c r="A21" s="318" t="s">
        <v>81</v>
      </c>
      <c r="B21" s="318">
        <v>0</v>
      </c>
      <c r="C21" s="318" t="s">
        <v>82</v>
      </c>
      <c r="D21" s="318">
        <v>0</v>
      </c>
    </row>
    <row r="22" spans="1:4" ht="14.25">
      <c r="A22" s="318" t="s">
        <v>83</v>
      </c>
      <c r="B22" s="318">
        <v>1733</v>
      </c>
      <c r="C22" s="318" t="s">
        <v>84</v>
      </c>
      <c r="D22" s="318">
        <v>0</v>
      </c>
    </row>
    <row r="23" spans="1:4" ht="14.25">
      <c r="A23" s="318" t="s">
        <v>85</v>
      </c>
      <c r="B23" s="318">
        <v>0</v>
      </c>
      <c r="C23" s="318" t="s">
        <v>86</v>
      </c>
      <c r="D23" s="318">
        <v>0</v>
      </c>
    </row>
    <row r="24" spans="1:4" ht="14.25">
      <c r="A24" s="318" t="s">
        <v>87</v>
      </c>
      <c r="B24" s="318">
        <v>13201</v>
      </c>
      <c r="C24" s="318" t="s">
        <v>88</v>
      </c>
      <c r="D24" s="318">
        <v>0</v>
      </c>
    </row>
    <row r="25" spans="1:4" ht="14.25">
      <c r="A25" s="318" t="s">
        <v>89</v>
      </c>
      <c r="B25" s="318">
        <v>0</v>
      </c>
      <c r="C25" s="318" t="s">
        <v>90</v>
      </c>
      <c r="D25" s="318">
        <v>0</v>
      </c>
    </row>
    <row r="26" spans="1:4" ht="14.25">
      <c r="A26" s="318" t="s">
        <v>91</v>
      </c>
      <c r="B26" s="318">
        <v>0</v>
      </c>
      <c r="C26" s="318" t="s">
        <v>92</v>
      </c>
      <c r="D26" s="318">
        <v>0</v>
      </c>
    </row>
    <row r="27" spans="1:4" ht="14.25">
      <c r="A27" s="318" t="s">
        <v>93</v>
      </c>
      <c r="B27" s="318">
        <v>0</v>
      </c>
      <c r="C27" s="318" t="s">
        <v>94</v>
      </c>
      <c r="D27" s="318">
        <v>0</v>
      </c>
    </row>
    <row r="28" spans="1:4" ht="14.25">
      <c r="A28" s="318" t="s">
        <v>95</v>
      </c>
      <c r="B28" s="318">
        <v>0</v>
      </c>
      <c r="C28" s="318" t="s">
        <v>96</v>
      </c>
      <c r="D28" s="318">
        <v>0</v>
      </c>
    </row>
    <row r="29" spans="1:4" ht="14.25">
      <c r="A29" s="318" t="s">
        <v>97</v>
      </c>
      <c r="B29" s="318">
        <v>0</v>
      </c>
      <c r="C29" s="318" t="s">
        <v>98</v>
      </c>
      <c r="D29" s="318">
        <v>0</v>
      </c>
    </row>
    <row r="30" spans="1:4" ht="14.25">
      <c r="A30" s="318" t="s">
        <v>99</v>
      </c>
      <c r="B30" s="318">
        <v>598</v>
      </c>
      <c r="C30" s="318" t="s">
        <v>100</v>
      </c>
      <c r="D30" s="318">
        <v>0</v>
      </c>
    </row>
    <row r="31" spans="1:4" ht="14.25">
      <c r="A31" s="318" t="s">
        <v>101</v>
      </c>
      <c r="B31" s="318">
        <v>2635</v>
      </c>
      <c r="C31" s="318" t="s">
        <v>102</v>
      </c>
      <c r="D31" s="318">
        <v>0</v>
      </c>
    </row>
    <row r="32" spans="1:4" ht="14.25">
      <c r="A32" s="318" t="s">
        <v>103</v>
      </c>
      <c r="B32" s="318">
        <v>3</v>
      </c>
      <c r="C32" s="318" t="s">
        <v>104</v>
      </c>
      <c r="D32" s="318">
        <v>0</v>
      </c>
    </row>
    <row r="33" spans="1:4" ht="14.25">
      <c r="A33" s="318" t="s">
        <v>105</v>
      </c>
      <c r="B33" s="318">
        <v>75</v>
      </c>
      <c r="C33" s="318" t="s">
        <v>106</v>
      </c>
      <c r="D33" s="318">
        <v>0</v>
      </c>
    </row>
    <row r="34" spans="1:4" ht="14.25">
      <c r="A34" s="318" t="s">
        <v>107</v>
      </c>
      <c r="B34" s="318">
        <v>5155</v>
      </c>
      <c r="C34" s="318" t="s">
        <v>108</v>
      </c>
      <c r="D34" s="318">
        <v>0</v>
      </c>
    </row>
    <row r="35" spans="1:4" ht="14.25">
      <c r="A35" s="318" t="s">
        <v>109</v>
      </c>
      <c r="B35" s="318">
        <v>3579</v>
      </c>
      <c r="C35" s="318" t="s">
        <v>110</v>
      </c>
      <c r="D35" s="318">
        <v>0</v>
      </c>
    </row>
    <row r="36" spans="1:4" ht="14.25">
      <c r="A36" s="318" t="s">
        <v>111</v>
      </c>
      <c r="B36" s="318">
        <v>0</v>
      </c>
      <c r="C36" s="318" t="s">
        <v>112</v>
      </c>
      <c r="D36" s="318">
        <v>0</v>
      </c>
    </row>
    <row r="37" spans="1:4" ht="14.25">
      <c r="A37" s="318" t="s">
        <v>113</v>
      </c>
      <c r="B37" s="318">
        <v>0</v>
      </c>
      <c r="C37" s="318" t="s">
        <v>114</v>
      </c>
      <c r="D37" s="318">
        <v>0</v>
      </c>
    </row>
    <row r="38" spans="1:4" ht="14.25">
      <c r="A38" s="318" t="s">
        <v>115</v>
      </c>
      <c r="B38" s="318">
        <v>624</v>
      </c>
      <c r="C38" s="318" t="s">
        <v>116</v>
      </c>
      <c r="D38" s="318">
        <v>0</v>
      </c>
    </row>
    <row r="39" spans="1:4" ht="14.25">
      <c r="A39" s="318" t="s">
        <v>117</v>
      </c>
      <c r="B39" s="318">
        <v>103</v>
      </c>
      <c r="C39" s="318" t="s">
        <v>118</v>
      </c>
      <c r="D39" s="318">
        <v>0</v>
      </c>
    </row>
    <row r="40" spans="1:4" ht="14.25">
      <c r="A40" s="318" t="s">
        <v>119</v>
      </c>
      <c r="B40" s="318">
        <v>0</v>
      </c>
      <c r="C40" s="318" t="s">
        <v>120</v>
      </c>
      <c r="D40" s="318">
        <v>0</v>
      </c>
    </row>
    <row r="41" spans="1:4" ht="14.25">
      <c r="A41" s="318" t="s">
        <v>121</v>
      </c>
      <c r="B41" s="318">
        <v>0</v>
      </c>
      <c r="C41" s="318" t="s">
        <v>122</v>
      </c>
      <c r="D41" s="318">
        <v>0</v>
      </c>
    </row>
    <row r="42" spans="1:4" ht="14.25">
      <c r="A42" s="318" t="s">
        <v>123</v>
      </c>
      <c r="B42" s="318">
        <v>0</v>
      </c>
      <c r="C42" s="318" t="s">
        <v>124</v>
      </c>
      <c r="D42" s="318">
        <v>0</v>
      </c>
    </row>
    <row r="43" spans="1:4" ht="14.25">
      <c r="A43" s="318" t="s">
        <v>125</v>
      </c>
      <c r="B43" s="318">
        <v>0</v>
      </c>
      <c r="C43" s="318" t="s">
        <v>126</v>
      </c>
      <c r="D43" s="318">
        <v>0</v>
      </c>
    </row>
    <row r="44" spans="1:4" ht="14.25">
      <c r="A44" s="318" t="s">
        <v>127</v>
      </c>
      <c r="B44" s="318">
        <v>0</v>
      </c>
      <c r="C44" s="318" t="s">
        <v>128</v>
      </c>
      <c r="D44" s="318">
        <v>0</v>
      </c>
    </row>
    <row r="45" spans="1:4" ht="14.25">
      <c r="A45" s="318" t="s">
        <v>129</v>
      </c>
      <c r="B45" s="318">
        <v>0</v>
      </c>
      <c r="C45" s="318" t="s">
        <v>130</v>
      </c>
      <c r="D45" s="318">
        <v>0</v>
      </c>
    </row>
    <row r="46" spans="1:4" ht="14.25">
      <c r="A46" s="318" t="s">
        <v>131</v>
      </c>
      <c r="B46" s="318">
        <v>0</v>
      </c>
      <c r="C46" s="318" t="s">
        <v>132</v>
      </c>
      <c r="D46" s="318">
        <v>0</v>
      </c>
    </row>
    <row r="47" spans="1:4" ht="14.25">
      <c r="A47" s="318" t="s">
        <v>133</v>
      </c>
      <c r="B47" s="318">
        <v>0</v>
      </c>
      <c r="C47" s="318" t="s">
        <v>134</v>
      </c>
      <c r="D47" s="318">
        <v>0</v>
      </c>
    </row>
    <row r="48" spans="1:4" ht="14.25">
      <c r="A48" s="318" t="s">
        <v>135</v>
      </c>
      <c r="B48" s="318">
        <v>1089</v>
      </c>
      <c r="C48" s="318" t="s">
        <v>136</v>
      </c>
      <c r="D48" s="318">
        <v>0</v>
      </c>
    </row>
    <row r="49" spans="1:240" s="216" customFormat="1" ht="14.25">
      <c r="A49" s="316" t="s">
        <v>137</v>
      </c>
      <c r="B49" s="316">
        <v>33859</v>
      </c>
      <c r="C49" s="316" t="s">
        <v>138</v>
      </c>
      <c r="D49" s="316">
        <v>0</v>
      </c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7"/>
      <c r="DQ49" s="317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7"/>
      <c r="EG49" s="317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7"/>
      <c r="EW49" s="317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317"/>
      <c r="FL49" s="317"/>
      <c r="FM49" s="317"/>
      <c r="FN49" s="317"/>
      <c r="FO49" s="317"/>
      <c r="FP49" s="317"/>
      <c r="FQ49" s="317"/>
      <c r="FR49" s="317"/>
      <c r="FS49" s="317"/>
      <c r="FT49" s="317"/>
      <c r="FU49" s="317"/>
      <c r="FV49" s="317"/>
      <c r="FW49" s="317"/>
      <c r="FX49" s="317"/>
      <c r="FY49" s="317"/>
      <c r="FZ49" s="317"/>
      <c r="GA49" s="317"/>
      <c r="GB49" s="317"/>
      <c r="GC49" s="317"/>
      <c r="GD49" s="317"/>
      <c r="GE49" s="317"/>
      <c r="GF49" s="317"/>
      <c r="GG49" s="317"/>
      <c r="GH49" s="317"/>
      <c r="GI49" s="317"/>
      <c r="GJ49" s="317"/>
      <c r="GK49" s="317"/>
      <c r="GL49" s="317"/>
      <c r="GM49" s="317"/>
      <c r="GN49" s="317"/>
      <c r="GO49" s="317"/>
      <c r="GP49" s="317"/>
      <c r="GQ49" s="317"/>
      <c r="GR49" s="317"/>
      <c r="GS49" s="317"/>
      <c r="GT49" s="317"/>
      <c r="GU49" s="317"/>
      <c r="GV49" s="317"/>
      <c r="GW49" s="317"/>
      <c r="GX49" s="317"/>
      <c r="GY49" s="317"/>
      <c r="GZ49" s="317"/>
      <c r="HA49" s="317"/>
      <c r="HB49" s="317"/>
      <c r="HC49" s="317"/>
      <c r="HD49" s="317"/>
      <c r="HE49" s="317"/>
      <c r="HF49" s="317"/>
      <c r="HG49" s="317"/>
      <c r="HH49" s="317"/>
      <c r="HI49" s="317"/>
      <c r="HJ49" s="317"/>
      <c r="HK49" s="317"/>
      <c r="HL49" s="317"/>
      <c r="HM49" s="317"/>
      <c r="HN49" s="317"/>
      <c r="HO49" s="317"/>
      <c r="HP49" s="317"/>
      <c r="HQ49" s="317"/>
      <c r="HR49" s="317"/>
      <c r="HS49" s="317"/>
      <c r="HT49" s="317"/>
      <c r="HU49" s="317"/>
      <c r="HV49" s="317"/>
      <c r="HW49" s="317"/>
      <c r="HX49" s="317"/>
      <c r="HY49" s="317"/>
      <c r="HZ49" s="317"/>
      <c r="IA49" s="317"/>
      <c r="IB49" s="317"/>
      <c r="IC49" s="317"/>
      <c r="ID49" s="317"/>
      <c r="IE49" s="317"/>
      <c r="IF49" s="317"/>
    </row>
    <row r="50" spans="1:4" ht="14.25">
      <c r="A50" s="318" t="s">
        <v>139</v>
      </c>
      <c r="B50" s="318">
        <v>128</v>
      </c>
      <c r="C50" s="318" t="s">
        <v>139</v>
      </c>
      <c r="D50" s="318">
        <v>0</v>
      </c>
    </row>
    <row r="51" spans="1:4" ht="14.25">
      <c r="A51" s="318" t="s">
        <v>140</v>
      </c>
      <c r="B51" s="318">
        <v>0</v>
      </c>
      <c r="C51" s="318" t="s">
        <v>140</v>
      </c>
      <c r="D51" s="318">
        <v>0</v>
      </c>
    </row>
    <row r="52" spans="1:4" ht="14.25">
      <c r="A52" s="318" t="s">
        <v>141</v>
      </c>
      <c r="B52" s="318">
        <v>0</v>
      </c>
      <c r="C52" s="318" t="s">
        <v>141</v>
      </c>
      <c r="D52" s="318">
        <v>0</v>
      </c>
    </row>
    <row r="53" spans="1:4" ht="14.25">
      <c r="A53" s="318" t="s">
        <v>142</v>
      </c>
      <c r="B53" s="318">
        <v>10</v>
      </c>
      <c r="C53" s="318" t="s">
        <v>142</v>
      </c>
      <c r="D53" s="318">
        <v>0</v>
      </c>
    </row>
    <row r="54" spans="1:4" ht="14.25">
      <c r="A54" s="318" t="s">
        <v>143</v>
      </c>
      <c r="B54" s="318">
        <v>310</v>
      </c>
      <c r="C54" s="318" t="s">
        <v>143</v>
      </c>
      <c r="D54" s="318">
        <v>0</v>
      </c>
    </row>
    <row r="55" spans="1:4" ht="14.25">
      <c r="A55" s="318" t="s">
        <v>144</v>
      </c>
      <c r="B55" s="318">
        <v>670</v>
      </c>
      <c r="C55" s="318" t="s">
        <v>144</v>
      </c>
      <c r="D55" s="318">
        <v>0</v>
      </c>
    </row>
    <row r="56" spans="1:4" ht="14.25">
      <c r="A56" s="318" t="s">
        <v>145</v>
      </c>
      <c r="B56" s="318">
        <v>1</v>
      </c>
      <c r="C56" s="318" t="s">
        <v>145</v>
      </c>
      <c r="D56" s="318">
        <v>0</v>
      </c>
    </row>
    <row r="57" spans="1:4" ht="14.25">
      <c r="A57" s="318" t="s">
        <v>146</v>
      </c>
      <c r="B57" s="318">
        <v>362</v>
      </c>
      <c r="C57" s="318" t="s">
        <v>146</v>
      </c>
      <c r="D57" s="318">
        <v>0</v>
      </c>
    </row>
    <row r="58" spans="1:4" ht="14.25">
      <c r="A58" s="318" t="s">
        <v>147</v>
      </c>
      <c r="B58" s="318">
        <v>763</v>
      </c>
      <c r="C58" s="318" t="s">
        <v>147</v>
      </c>
      <c r="D58" s="318">
        <v>0</v>
      </c>
    </row>
    <row r="59" spans="1:4" ht="14.25">
      <c r="A59" s="318" t="s">
        <v>148</v>
      </c>
      <c r="B59" s="318">
        <v>4515</v>
      </c>
      <c r="C59" s="318" t="s">
        <v>148</v>
      </c>
      <c r="D59" s="318">
        <v>0</v>
      </c>
    </row>
    <row r="60" spans="1:4" ht="14.25">
      <c r="A60" s="318" t="s">
        <v>149</v>
      </c>
      <c r="B60" s="318">
        <v>0</v>
      </c>
      <c r="C60" s="318" t="s">
        <v>149</v>
      </c>
      <c r="D60" s="318">
        <v>0</v>
      </c>
    </row>
    <row r="61" spans="1:4" ht="14.25">
      <c r="A61" s="318" t="s">
        <v>150</v>
      </c>
      <c r="B61" s="318">
        <v>68</v>
      </c>
      <c r="C61" s="318" t="s">
        <v>150</v>
      </c>
      <c r="D61" s="318">
        <v>0</v>
      </c>
    </row>
    <row r="62" spans="1:4" ht="14.25">
      <c r="A62" s="318" t="s">
        <v>151</v>
      </c>
      <c r="B62" s="318">
        <v>83</v>
      </c>
      <c r="C62" s="318" t="s">
        <v>151</v>
      </c>
      <c r="D62" s="318">
        <v>0</v>
      </c>
    </row>
    <row r="63" spans="1:4" ht="14.25">
      <c r="A63" s="318" t="s">
        <v>152</v>
      </c>
      <c r="B63" s="318">
        <v>0</v>
      </c>
      <c r="C63" s="318" t="s">
        <v>152</v>
      </c>
      <c r="D63" s="318">
        <v>0</v>
      </c>
    </row>
    <row r="64" spans="1:4" ht="14.25">
      <c r="A64" s="318" t="s">
        <v>153</v>
      </c>
      <c r="B64" s="318">
        <v>73</v>
      </c>
      <c r="C64" s="318" t="s">
        <v>153</v>
      </c>
      <c r="D64" s="318">
        <v>0</v>
      </c>
    </row>
    <row r="65" spans="1:4" ht="14.25">
      <c r="A65" s="318" t="s">
        <v>154</v>
      </c>
      <c r="B65" s="318">
        <v>0</v>
      </c>
      <c r="C65" s="318" t="s">
        <v>154</v>
      </c>
      <c r="D65" s="318">
        <v>0</v>
      </c>
    </row>
    <row r="66" spans="1:4" ht="14.25">
      <c r="A66" s="318" t="s">
        <v>155</v>
      </c>
      <c r="B66" s="318">
        <v>0</v>
      </c>
      <c r="C66" s="318" t="s">
        <v>155</v>
      </c>
      <c r="D66" s="318">
        <v>0</v>
      </c>
    </row>
    <row r="67" spans="1:4" ht="14.25">
      <c r="A67" s="318" t="s">
        <v>156</v>
      </c>
      <c r="B67" s="318">
        <v>26876</v>
      </c>
      <c r="C67" s="318" t="s">
        <v>156</v>
      </c>
      <c r="D67" s="318">
        <v>0</v>
      </c>
    </row>
    <row r="68" spans="1:4" ht="14.25">
      <c r="A68" s="318" t="s">
        <v>157</v>
      </c>
      <c r="B68" s="318">
        <v>0</v>
      </c>
      <c r="C68" s="318" t="s">
        <v>157</v>
      </c>
      <c r="D68" s="318">
        <v>0</v>
      </c>
    </row>
    <row r="69" spans="1:4" ht="14.25">
      <c r="A69" s="318" t="s">
        <v>158</v>
      </c>
      <c r="B69" s="318">
        <v>0</v>
      </c>
      <c r="C69" s="318" t="s">
        <v>158</v>
      </c>
      <c r="D69" s="318">
        <v>0</v>
      </c>
    </row>
    <row r="70" spans="1:4" ht="14.25">
      <c r="A70" s="318" t="s">
        <v>159</v>
      </c>
      <c r="B70" s="318">
        <v>0</v>
      </c>
      <c r="C70" s="318" t="s">
        <v>160</v>
      </c>
      <c r="D70" s="318">
        <v>0</v>
      </c>
    </row>
    <row r="71" spans="1:240" s="216" customFormat="1" ht="14.25">
      <c r="A71" s="316" t="s">
        <v>161</v>
      </c>
      <c r="B71" s="316">
        <v>0</v>
      </c>
      <c r="C71" s="316" t="s">
        <v>162</v>
      </c>
      <c r="D71" s="316">
        <v>6764</v>
      </c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  <c r="BK71" s="317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317"/>
      <c r="CI71" s="317"/>
      <c r="CJ71" s="317"/>
      <c r="CK71" s="317"/>
      <c r="CL71" s="317"/>
      <c r="CM71" s="317"/>
      <c r="CN71" s="317"/>
      <c r="CO71" s="317"/>
      <c r="CP71" s="317"/>
      <c r="CQ71" s="317"/>
      <c r="CR71" s="317"/>
      <c r="CS71" s="317"/>
      <c r="CT71" s="317"/>
      <c r="CU71" s="317"/>
      <c r="CV71" s="317"/>
      <c r="CW71" s="317"/>
      <c r="CX71" s="317"/>
      <c r="CY71" s="317"/>
      <c r="CZ71" s="317"/>
      <c r="DA71" s="317"/>
      <c r="DB71" s="317"/>
      <c r="DC71" s="317"/>
      <c r="DD71" s="317"/>
      <c r="DE71" s="317"/>
      <c r="DF71" s="317"/>
      <c r="DG71" s="317"/>
      <c r="DH71" s="317"/>
      <c r="DI71" s="317"/>
      <c r="DJ71" s="317"/>
      <c r="DK71" s="317"/>
      <c r="DL71" s="317"/>
      <c r="DM71" s="317"/>
      <c r="DN71" s="317"/>
      <c r="DO71" s="317"/>
      <c r="DP71" s="317"/>
      <c r="DQ71" s="317"/>
      <c r="DR71" s="317"/>
      <c r="DS71" s="317"/>
      <c r="DT71" s="317"/>
      <c r="DU71" s="317"/>
      <c r="DV71" s="317"/>
      <c r="DW71" s="317"/>
      <c r="DX71" s="317"/>
      <c r="DY71" s="317"/>
      <c r="DZ71" s="317"/>
      <c r="EA71" s="317"/>
      <c r="EB71" s="317"/>
      <c r="EC71" s="317"/>
      <c r="ED71" s="317"/>
      <c r="EE71" s="317"/>
      <c r="EF71" s="317"/>
      <c r="EG71" s="317"/>
      <c r="EH71" s="317"/>
      <c r="EI71" s="317"/>
      <c r="EJ71" s="317"/>
      <c r="EK71" s="317"/>
      <c r="EL71" s="317"/>
      <c r="EM71" s="317"/>
      <c r="EN71" s="317"/>
      <c r="EO71" s="317"/>
      <c r="EP71" s="317"/>
      <c r="EQ71" s="317"/>
      <c r="ER71" s="317"/>
      <c r="ES71" s="317"/>
      <c r="ET71" s="317"/>
      <c r="EU71" s="317"/>
      <c r="EV71" s="317"/>
      <c r="EW71" s="317"/>
      <c r="EX71" s="317"/>
      <c r="EY71" s="317"/>
      <c r="EZ71" s="317"/>
      <c r="FA71" s="317"/>
      <c r="FB71" s="317"/>
      <c r="FC71" s="317"/>
      <c r="FD71" s="317"/>
      <c r="FE71" s="317"/>
      <c r="FF71" s="317"/>
      <c r="FG71" s="317"/>
      <c r="FH71" s="317"/>
      <c r="FI71" s="317"/>
      <c r="FJ71" s="317"/>
      <c r="FK71" s="317"/>
      <c r="FL71" s="317"/>
      <c r="FM71" s="317"/>
      <c r="FN71" s="317"/>
      <c r="FO71" s="317"/>
      <c r="FP71" s="317"/>
      <c r="FQ71" s="317"/>
      <c r="FR71" s="317"/>
      <c r="FS71" s="317"/>
      <c r="FT71" s="317"/>
      <c r="FU71" s="317"/>
      <c r="FV71" s="317"/>
      <c r="FW71" s="317"/>
      <c r="FX71" s="317"/>
      <c r="FY71" s="317"/>
      <c r="FZ71" s="317"/>
      <c r="GA71" s="317"/>
      <c r="GB71" s="317"/>
      <c r="GC71" s="317"/>
      <c r="GD71" s="317"/>
      <c r="GE71" s="317"/>
      <c r="GF71" s="317"/>
      <c r="GG71" s="317"/>
      <c r="GH71" s="317"/>
      <c r="GI71" s="317"/>
      <c r="GJ71" s="317"/>
      <c r="GK71" s="317"/>
      <c r="GL71" s="317"/>
      <c r="GM71" s="317"/>
      <c r="GN71" s="317"/>
      <c r="GO71" s="317"/>
      <c r="GP71" s="317"/>
      <c r="GQ71" s="317"/>
      <c r="GR71" s="317"/>
      <c r="GS71" s="317"/>
      <c r="GT71" s="317"/>
      <c r="GU71" s="317"/>
      <c r="GV71" s="317"/>
      <c r="GW71" s="317"/>
      <c r="GX71" s="317"/>
      <c r="GY71" s="317"/>
      <c r="GZ71" s="317"/>
      <c r="HA71" s="317"/>
      <c r="HB71" s="317"/>
      <c r="HC71" s="317"/>
      <c r="HD71" s="317"/>
      <c r="HE71" s="317"/>
      <c r="HF71" s="317"/>
      <c r="HG71" s="317"/>
      <c r="HH71" s="317"/>
      <c r="HI71" s="317"/>
      <c r="HJ71" s="317"/>
      <c r="HK71" s="317"/>
      <c r="HL71" s="317"/>
      <c r="HM71" s="317"/>
      <c r="HN71" s="317"/>
      <c r="HO71" s="317"/>
      <c r="HP71" s="317"/>
      <c r="HQ71" s="317"/>
      <c r="HR71" s="317"/>
      <c r="HS71" s="317"/>
      <c r="HT71" s="317"/>
      <c r="HU71" s="317"/>
      <c r="HV71" s="317"/>
      <c r="HW71" s="317"/>
      <c r="HX71" s="317"/>
      <c r="HY71" s="317"/>
      <c r="HZ71" s="317"/>
      <c r="IA71" s="317"/>
      <c r="IB71" s="317"/>
      <c r="IC71" s="317"/>
      <c r="ID71" s="317"/>
      <c r="IE71" s="317"/>
      <c r="IF71" s="317"/>
    </row>
    <row r="72" spans="1:4" ht="14.25">
      <c r="A72" s="318" t="s">
        <v>163</v>
      </c>
      <c r="B72" s="318">
        <v>0</v>
      </c>
      <c r="C72" s="318" t="s">
        <v>164</v>
      </c>
      <c r="D72" s="318">
        <v>-1543</v>
      </c>
    </row>
    <row r="73" spans="1:4" ht="14.25">
      <c r="A73" s="318" t="s">
        <v>165</v>
      </c>
      <c r="B73" s="318">
        <v>0</v>
      </c>
      <c r="C73" s="318" t="s">
        <v>166</v>
      </c>
      <c r="D73" s="318">
        <v>8307</v>
      </c>
    </row>
    <row r="74" spans="1:4" ht="14.25">
      <c r="A74" s="318" t="s">
        <v>167</v>
      </c>
      <c r="B74" s="318">
        <v>0</v>
      </c>
      <c r="C74" s="318"/>
      <c r="D74" s="318"/>
    </row>
    <row r="75" spans="1:240" s="216" customFormat="1" ht="14.25">
      <c r="A75" s="316" t="s">
        <v>168</v>
      </c>
      <c r="B75" s="316">
        <v>35</v>
      </c>
      <c r="C75" s="316"/>
      <c r="D75" s="316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  <c r="CZ75" s="317"/>
      <c r="DA75" s="317"/>
      <c r="DB75" s="317"/>
      <c r="DC75" s="317"/>
      <c r="DD75" s="317"/>
      <c r="DE75" s="317"/>
      <c r="DF75" s="317"/>
      <c r="DG75" s="317"/>
      <c r="DH75" s="317"/>
      <c r="DI75" s="317"/>
      <c r="DJ75" s="317"/>
      <c r="DK75" s="317"/>
      <c r="DL75" s="317"/>
      <c r="DM75" s="317"/>
      <c r="DN75" s="317"/>
      <c r="DO75" s="317"/>
      <c r="DP75" s="317"/>
      <c r="DQ75" s="317"/>
      <c r="DR75" s="317"/>
      <c r="DS75" s="317"/>
      <c r="DT75" s="317"/>
      <c r="DU75" s="317"/>
      <c r="DV75" s="317"/>
      <c r="DW75" s="317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  <c r="EM75" s="317"/>
      <c r="EN75" s="317"/>
      <c r="EO75" s="317"/>
      <c r="EP75" s="317"/>
      <c r="EQ75" s="317"/>
      <c r="ER75" s="317"/>
      <c r="ES75" s="317"/>
      <c r="ET75" s="317"/>
      <c r="EU75" s="317"/>
      <c r="EV75" s="317"/>
      <c r="EW75" s="317"/>
      <c r="EX75" s="317"/>
      <c r="EY75" s="317"/>
      <c r="EZ75" s="317"/>
      <c r="FA75" s="317"/>
      <c r="FB75" s="317"/>
      <c r="FC75" s="317"/>
      <c r="FD75" s="317"/>
      <c r="FE75" s="317"/>
      <c r="FF75" s="317"/>
      <c r="FG75" s="317"/>
      <c r="FH75" s="317"/>
      <c r="FI75" s="317"/>
      <c r="FJ75" s="317"/>
      <c r="FK75" s="317"/>
      <c r="FL75" s="317"/>
      <c r="FM75" s="317"/>
      <c r="FN75" s="317"/>
      <c r="FO75" s="317"/>
      <c r="FP75" s="317"/>
      <c r="FQ75" s="317"/>
      <c r="FR75" s="317"/>
      <c r="FS75" s="317"/>
      <c r="FT75" s="317"/>
      <c r="FU75" s="317"/>
      <c r="FV75" s="317"/>
      <c r="FW75" s="317"/>
      <c r="FX75" s="317"/>
      <c r="FY75" s="317"/>
      <c r="FZ75" s="317"/>
      <c r="GA75" s="317"/>
      <c r="GB75" s="317"/>
      <c r="GC75" s="317"/>
      <c r="GD75" s="317"/>
      <c r="GE75" s="317"/>
      <c r="GF75" s="317"/>
      <c r="GG75" s="317"/>
      <c r="GH75" s="317"/>
      <c r="GI75" s="317"/>
      <c r="GJ75" s="317"/>
      <c r="GK75" s="317"/>
      <c r="GL75" s="317"/>
      <c r="GM75" s="317"/>
      <c r="GN75" s="317"/>
      <c r="GO75" s="317"/>
      <c r="GP75" s="317"/>
      <c r="GQ75" s="317"/>
      <c r="GR75" s="317"/>
      <c r="GS75" s="317"/>
      <c r="GT75" s="317"/>
      <c r="GU75" s="317"/>
      <c r="GV75" s="317"/>
      <c r="GW75" s="317"/>
      <c r="GX75" s="317"/>
      <c r="GY75" s="317"/>
      <c r="GZ75" s="317"/>
      <c r="HA75" s="317"/>
      <c r="HB75" s="317"/>
      <c r="HC75" s="317"/>
      <c r="HD75" s="317"/>
      <c r="HE75" s="317"/>
      <c r="HF75" s="317"/>
      <c r="HG75" s="317"/>
      <c r="HH75" s="317"/>
      <c r="HI75" s="317"/>
      <c r="HJ75" s="317"/>
      <c r="HK75" s="317"/>
      <c r="HL75" s="317"/>
      <c r="HM75" s="317"/>
      <c r="HN75" s="317"/>
      <c r="HO75" s="317"/>
      <c r="HP75" s="317"/>
      <c r="HQ75" s="317"/>
      <c r="HR75" s="317"/>
      <c r="HS75" s="317"/>
      <c r="HT75" s="317"/>
      <c r="HU75" s="317"/>
      <c r="HV75" s="317"/>
      <c r="HW75" s="317"/>
      <c r="HX75" s="317"/>
      <c r="HY75" s="317"/>
      <c r="HZ75" s="317"/>
      <c r="IA75" s="317"/>
      <c r="IB75" s="317"/>
      <c r="IC75" s="317"/>
      <c r="ID75" s="317"/>
      <c r="IE75" s="317"/>
      <c r="IF75" s="317"/>
    </row>
    <row r="76" spans="1:240" s="216" customFormat="1" ht="14.25">
      <c r="A76" s="316" t="s">
        <v>169</v>
      </c>
      <c r="B76" s="316">
        <v>0</v>
      </c>
      <c r="C76" s="316" t="s">
        <v>170</v>
      </c>
      <c r="D76" s="316">
        <v>83</v>
      </c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317"/>
      <c r="BD76" s="317"/>
      <c r="BE76" s="317"/>
      <c r="BF76" s="317"/>
      <c r="BG76" s="317"/>
      <c r="BH76" s="317"/>
      <c r="BI76" s="317"/>
      <c r="BJ76" s="317"/>
      <c r="BK76" s="317"/>
      <c r="BL76" s="317"/>
      <c r="BM76" s="317"/>
      <c r="BN76" s="317"/>
      <c r="BO76" s="317"/>
      <c r="BP76" s="317"/>
      <c r="BQ76" s="317"/>
      <c r="BR76" s="317"/>
      <c r="BS76" s="317"/>
      <c r="BT76" s="317"/>
      <c r="BU76" s="317"/>
      <c r="BV76" s="317"/>
      <c r="BW76" s="317"/>
      <c r="BX76" s="317"/>
      <c r="BY76" s="317"/>
      <c r="BZ76" s="317"/>
      <c r="CA76" s="317"/>
      <c r="CB76" s="317"/>
      <c r="CC76" s="317"/>
      <c r="CD76" s="317"/>
      <c r="CE76" s="317"/>
      <c r="CF76" s="317"/>
      <c r="CG76" s="317"/>
      <c r="CH76" s="317"/>
      <c r="CI76" s="317"/>
      <c r="CJ76" s="317"/>
      <c r="CK76" s="317"/>
      <c r="CL76" s="317"/>
      <c r="CM76" s="317"/>
      <c r="CN76" s="317"/>
      <c r="CO76" s="317"/>
      <c r="CP76" s="317"/>
      <c r="CQ76" s="317"/>
      <c r="CR76" s="317"/>
      <c r="CS76" s="317"/>
      <c r="CT76" s="317"/>
      <c r="CU76" s="317"/>
      <c r="CV76" s="317"/>
      <c r="CW76" s="317"/>
      <c r="CX76" s="317"/>
      <c r="CY76" s="317"/>
      <c r="CZ76" s="317"/>
      <c r="DA76" s="317"/>
      <c r="DB76" s="317"/>
      <c r="DC76" s="317"/>
      <c r="DD76" s="317"/>
      <c r="DE76" s="317"/>
      <c r="DF76" s="317"/>
      <c r="DG76" s="317"/>
      <c r="DH76" s="317"/>
      <c r="DI76" s="317"/>
      <c r="DJ76" s="317"/>
      <c r="DK76" s="317"/>
      <c r="DL76" s="317"/>
      <c r="DM76" s="317"/>
      <c r="DN76" s="317"/>
      <c r="DO76" s="317"/>
      <c r="DP76" s="317"/>
      <c r="DQ76" s="317"/>
      <c r="DR76" s="317"/>
      <c r="DS76" s="317"/>
      <c r="DT76" s="317"/>
      <c r="DU76" s="317"/>
      <c r="DV76" s="317"/>
      <c r="DW76" s="317"/>
      <c r="DX76" s="317"/>
      <c r="DY76" s="317"/>
      <c r="DZ76" s="317"/>
      <c r="EA76" s="317"/>
      <c r="EB76" s="317"/>
      <c r="EC76" s="317"/>
      <c r="ED76" s="317"/>
      <c r="EE76" s="317"/>
      <c r="EF76" s="317"/>
      <c r="EG76" s="317"/>
      <c r="EH76" s="317"/>
      <c r="EI76" s="317"/>
      <c r="EJ76" s="317"/>
      <c r="EK76" s="317"/>
      <c r="EL76" s="317"/>
      <c r="EM76" s="317"/>
      <c r="EN76" s="317"/>
      <c r="EO76" s="317"/>
      <c r="EP76" s="317"/>
      <c r="EQ76" s="317"/>
      <c r="ER76" s="317"/>
      <c r="ES76" s="317"/>
      <c r="ET76" s="317"/>
      <c r="EU76" s="317"/>
      <c r="EV76" s="317"/>
      <c r="EW76" s="317"/>
      <c r="EX76" s="317"/>
      <c r="EY76" s="317"/>
      <c r="EZ76" s="317"/>
      <c r="FA76" s="317"/>
      <c r="FB76" s="317"/>
      <c r="FC76" s="317"/>
      <c r="FD76" s="317"/>
      <c r="FE76" s="317"/>
      <c r="FF76" s="317"/>
      <c r="FG76" s="317"/>
      <c r="FH76" s="317"/>
      <c r="FI76" s="317"/>
      <c r="FJ76" s="317"/>
      <c r="FK76" s="317"/>
      <c r="FL76" s="317"/>
      <c r="FM76" s="317"/>
      <c r="FN76" s="317"/>
      <c r="FO76" s="317"/>
      <c r="FP76" s="317"/>
      <c r="FQ76" s="317"/>
      <c r="FR76" s="317"/>
      <c r="FS76" s="317"/>
      <c r="FT76" s="317"/>
      <c r="FU76" s="317"/>
      <c r="FV76" s="317"/>
      <c r="FW76" s="317"/>
      <c r="FX76" s="317"/>
      <c r="FY76" s="317"/>
      <c r="FZ76" s="317"/>
      <c r="GA76" s="317"/>
      <c r="GB76" s="317"/>
      <c r="GC76" s="317"/>
      <c r="GD76" s="317"/>
      <c r="GE76" s="317"/>
      <c r="GF76" s="317"/>
      <c r="GG76" s="317"/>
      <c r="GH76" s="317"/>
      <c r="GI76" s="317"/>
      <c r="GJ76" s="317"/>
      <c r="GK76" s="317"/>
      <c r="GL76" s="317"/>
      <c r="GM76" s="317"/>
      <c r="GN76" s="317"/>
      <c r="GO76" s="317"/>
      <c r="GP76" s="317"/>
      <c r="GQ76" s="317"/>
      <c r="GR76" s="317"/>
      <c r="GS76" s="317"/>
      <c r="GT76" s="317"/>
      <c r="GU76" s="317"/>
      <c r="GV76" s="317"/>
      <c r="GW76" s="317"/>
      <c r="GX76" s="317"/>
      <c r="GY76" s="317"/>
      <c r="GZ76" s="317"/>
      <c r="HA76" s="317"/>
      <c r="HB76" s="317"/>
      <c r="HC76" s="317"/>
      <c r="HD76" s="317"/>
      <c r="HE76" s="317"/>
      <c r="HF76" s="317"/>
      <c r="HG76" s="317"/>
      <c r="HH76" s="317"/>
      <c r="HI76" s="317"/>
      <c r="HJ76" s="317"/>
      <c r="HK76" s="317"/>
      <c r="HL76" s="317"/>
      <c r="HM76" s="317"/>
      <c r="HN76" s="317"/>
      <c r="HO76" s="317"/>
      <c r="HP76" s="317"/>
      <c r="HQ76" s="317"/>
      <c r="HR76" s="317"/>
      <c r="HS76" s="317"/>
      <c r="HT76" s="317"/>
      <c r="HU76" s="317"/>
      <c r="HV76" s="317"/>
      <c r="HW76" s="317"/>
      <c r="HX76" s="317"/>
      <c r="HY76" s="317"/>
      <c r="HZ76" s="317"/>
      <c r="IA76" s="317"/>
      <c r="IB76" s="317"/>
      <c r="IC76" s="317"/>
      <c r="ID76" s="317"/>
      <c r="IE76" s="317"/>
      <c r="IF76" s="317"/>
    </row>
    <row r="77" spans="1:4" ht="14.25">
      <c r="A77" s="318" t="s">
        <v>171</v>
      </c>
      <c r="B77" s="318">
        <v>0</v>
      </c>
      <c r="C77" s="318"/>
      <c r="D77" s="318"/>
    </row>
    <row r="78" spans="1:4" ht="14.25">
      <c r="A78" s="318" t="s">
        <v>172</v>
      </c>
      <c r="B78" s="318">
        <v>0</v>
      </c>
      <c r="C78" s="318"/>
      <c r="D78" s="318"/>
    </row>
    <row r="79" spans="1:4" ht="14.25">
      <c r="A79" s="318" t="s">
        <v>173</v>
      </c>
      <c r="B79" s="318">
        <v>0</v>
      </c>
      <c r="C79" s="318"/>
      <c r="D79" s="318"/>
    </row>
    <row r="80" spans="1:4" ht="14.25">
      <c r="A80" s="318" t="s">
        <v>174</v>
      </c>
      <c r="B80" s="318">
        <v>0</v>
      </c>
      <c r="C80" s="318"/>
      <c r="D80" s="318"/>
    </row>
    <row r="81" spans="1:240" s="216" customFormat="1" ht="14.25">
      <c r="A81" s="316" t="s">
        <v>175</v>
      </c>
      <c r="B81" s="316">
        <v>0</v>
      </c>
      <c r="C81" s="316" t="s">
        <v>176</v>
      </c>
      <c r="D81" s="316">
        <v>1067</v>
      </c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  <c r="CU81" s="317"/>
      <c r="CV81" s="317"/>
      <c r="CW81" s="317"/>
      <c r="CX81" s="317"/>
      <c r="CY81" s="317"/>
      <c r="CZ81" s="317"/>
      <c r="DA81" s="317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317"/>
      <c r="FL81" s="317"/>
      <c r="FM81" s="317"/>
      <c r="FN81" s="317"/>
      <c r="FO81" s="317"/>
      <c r="FP81" s="317"/>
      <c r="FQ81" s="317"/>
      <c r="FR81" s="317"/>
      <c r="FS81" s="317"/>
      <c r="FT81" s="317"/>
      <c r="FU81" s="317"/>
      <c r="FV81" s="317"/>
      <c r="FW81" s="317"/>
      <c r="FX81" s="317"/>
      <c r="FY81" s="317"/>
      <c r="FZ81" s="317"/>
      <c r="GA81" s="317"/>
      <c r="GB81" s="317"/>
      <c r="GC81" s="317"/>
      <c r="GD81" s="317"/>
      <c r="GE81" s="317"/>
      <c r="GF81" s="317"/>
      <c r="GG81" s="317"/>
      <c r="GH81" s="317"/>
      <c r="GI81" s="317"/>
      <c r="GJ81" s="317"/>
      <c r="GK81" s="317"/>
      <c r="GL81" s="317"/>
      <c r="GM81" s="317"/>
      <c r="GN81" s="317"/>
      <c r="GO81" s="317"/>
      <c r="GP81" s="317"/>
      <c r="GQ81" s="317"/>
      <c r="GR81" s="317"/>
      <c r="GS81" s="317"/>
      <c r="GT81" s="317"/>
      <c r="GU81" s="317"/>
      <c r="GV81" s="317"/>
      <c r="GW81" s="317"/>
      <c r="GX81" s="317"/>
      <c r="GY81" s="317"/>
      <c r="GZ81" s="317"/>
      <c r="HA81" s="317"/>
      <c r="HB81" s="317"/>
      <c r="HC81" s="317"/>
      <c r="HD81" s="317"/>
      <c r="HE81" s="317"/>
      <c r="HF81" s="317"/>
      <c r="HG81" s="317"/>
      <c r="HH81" s="317"/>
      <c r="HI81" s="317"/>
      <c r="HJ81" s="317"/>
      <c r="HK81" s="317"/>
      <c r="HL81" s="317"/>
      <c r="HM81" s="317"/>
      <c r="HN81" s="317"/>
      <c r="HO81" s="317"/>
      <c r="HP81" s="317"/>
      <c r="HQ81" s="317"/>
      <c r="HR81" s="317"/>
      <c r="HS81" s="317"/>
      <c r="HT81" s="317"/>
      <c r="HU81" s="317"/>
      <c r="HV81" s="317"/>
      <c r="HW81" s="317"/>
      <c r="HX81" s="317"/>
      <c r="HY81" s="317"/>
      <c r="HZ81" s="317"/>
      <c r="IA81" s="317"/>
      <c r="IB81" s="317"/>
      <c r="IC81" s="317"/>
      <c r="ID81" s="317"/>
      <c r="IE81" s="317"/>
      <c r="IF81" s="317"/>
    </row>
    <row r="82" spans="1:240" s="216" customFormat="1" ht="14.25">
      <c r="A82" s="316" t="s">
        <v>177</v>
      </c>
      <c r="B82" s="316">
        <v>0</v>
      </c>
      <c r="C82" s="316" t="s">
        <v>178</v>
      </c>
      <c r="D82" s="316">
        <v>1067</v>
      </c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/>
      <c r="BM82" s="317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7"/>
      <c r="CS82" s="317"/>
      <c r="CT82" s="317"/>
      <c r="CU82" s="317"/>
      <c r="CV82" s="317"/>
      <c r="CW82" s="317"/>
      <c r="CX82" s="317"/>
      <c r="CY82" s="317"/>
      <c r="CZ82" s="317"/>
      <c r="DA82" s="317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7"/>
      <c r="DQ82" s="317"/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R82" s="317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317"/>
      <c r="FL82" s="317"/>
      <c r="FM82" s="317"/>
      <c r="FN82" s="317"/>
      <c r="FO82" s="317"/>
      <c r="FP82" s="317"/>
      <c r="FQ82" s="317"/>
      <c r="FR82" s="317"/>
      <c r="FS82" s="317"/>
      <c r="FT82" s="317"/>
      <c r="FU82" s="317"/>
      <c r="FV82" s="317"/>
      <c r="FW82" s="317"/>
      <c r="FX82" s="317"/>
      <c r="FY82" s="317"/>
      <c r="FZ82" s="317"/>
      <c r="GA82" s="317"/>
      <c r="GB82" s="317"/>
      <c r="GC82" s="317"/>
      <c r="GD82" s="317"/>
      <c r="GE82" s="317"/>
      <c r="GF82" s="317"/>
      <c r="GG82" s="317"/>
      <c r="GH82" s="317"/>
      <c r="GI82" s="317"/>
      <c r="GJ82" s="317"/>
      <c r="GK82" s="317"/>
      <c r="GL82" s="317"/>
      <c r="GM82" s="317"/>
      <c r="GN82" s="317"/>
      <c r="GO82" s="317"/>
      <c r="GP82" s="317"/>
      <c r="GQ82" s="317"/>
      <c r="GR82" s="317"/>
      <c r="GS82" s="317"/>
      <c r="GT82" s="317"/>
      <c r="GU82" s="317"/>
      <c r="GV82" s="317"/>
      <c r="GW82" s="317"/>
      <c r="GX82" s="317"/>
      <c r="GY82" s="317"/>
      <c r="GZ82" s="317"/>
      <c r="HA82" s="317"/>
      <c r="HB82" s="317"/>
      <c r="HC82" s="317"/>
      <c r="HD82" s="317"/>
      <c r="HE82" s="317"/>
      <c r="HF82" s="317"/>
      <c r="HG82" s="317"/>
      <c r="HH82" s="317"/>
      <c r="HI82" s="317"/>
      <c r="HJ82" s="317"/>
      <c r="HK82" s="317"/>
      <c r="HL82" s="317"/>
      <c r="HM82" s="317"/>
      <c r="HN82" s="317"/>
      <c r="HO82" s="317"/>
      <c r="HP82" s="317"/>
      <c r="HQ82" s="317"/>
      <c r="HR82" s="317"/>
      <c r="HS82" s="317"/>
      <c r="HT82" s="317"/>
      <c r="HU82" s="317"/>
      <c r="HV82" s="317"/>
      <c r="HW82" s="317"/>
      <c r="HX82" s="317"/>
      <c r="HY82" s="317"/>
      <c r="HZ82" s="317"/>
      <c r="IA82" s="317"/>
      <c r="IB82" s="317"/>
      <c r="IC82" s="317"/>
      <c r="ID82" s="317"/>
      <c r="IE82" s="317"/>
      <c r="IF82" s="317"/>
    </row>
    <row r="83" spans="1:4" ht="14.25">
      <c r="A83" s="318" t="s">
        <v>179</v>
      </c>
      <c r="B83" s="318">
        <v>0</v>
      </c>
      <c r="C83" s="318" t="s">
        <v>180</v>
      </c>
      <c r="D83" s="318">
        <v>1067</v>
      </c>
    </row>
    <row r="84" spans="1:4" ht="14.25">
      <c r="A84" s="318" t="s">
        <v>181</v>
      </c>
      <c r="B84" s="318">
        <v>0</v>
      </c>
      <c r="C84" s="318" t="s">
        <v>182</v>
      </c>
      <c r="D84" s="318">
        <v>0</v>
      </c>
    </row>
    <row r="85" spans="1:4" ht="14.25">
      <c r="A85" s="318" t="s">
        <v>183</v>
      </c>
      <c r="B85" s="318">
        <v>0</v>
      </c>
      <c r="C85" s="318" t="s">
        <v>184</v>
      </c>
      <c r="D85" s="318">
        <v>0</v>
      </c>
    </row>
    <row r="86" spans="1:4" ht="14.25">
      <c r="A86" s="318" t="s">
        <v>185</v>
      </c>
      <c r="B86" s="318">
        <v>0</v>
      </c>
      <c r="C86" s="318" t="s">
        <v>186</v>
      </c>
      <c r="D86" s="318">
        <v>0</v>
      </c>
    </row>
    <row r="87" spans="1:4" ht="14.25">
      <c r="A87" s="318" t="s">
        <v>187</v>
      </c>
      <c r="B87" s="318">
        <v>0</v>
      </c>
      <c r="C87" s="318"/>
      <c r="D87" s="318"/>
    </row>
    <row r="88" spans="1:240" s="216" customFormat="1" ht="14.25">
      <c r="A88" s="316" t="s">
        <v>188</v>
      </c>
      <c r="B88" s="316">
        <v>1467</v>
      </c>
      <c r="C88" s="316" t="s">
        <v>189</v>
      </c>
      <c r="D88" s="316">
        <v>0</v>
      </c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7"/>
      <c r="CQ88" s="317"/>
      <c r="CR88" s="317"/>
      <c r="CS88" s="317"/>
      <c r="CT88" s="317"/>
      <c r="CU88" s="317"/>
      <c r="CV88" s="317"/>
      <c r="CW88" s="317"/>
      <c r="CX88" s="317"/>
      <c r="CY88" s="317"/>
      <c r="CZ88" s="317"/>
      <c r="DA88" s="317"/>
      <c r="DB88" s="317"/>
      <c r="DC88" s="317"/>
      <c r="DD88" s="317"/>
      <c r="DE88" s="317"/>
      <c r="DF88" s="317"/>
      <c r="DG88" s="317"/>
      <c r="DH88" s="317"/>
      <c r="DI88" s="317"/>
      <c r="DJ88" s="317"/>
      <c r="DK88" s="317"/>
      <c r="DL88" s="317"/>
      <c r="DM88" s="317"/>
      <c r="DN88" s="317"/>
      <c r="DO88" s="317"/>
      <c r="DP88" s="317"/>
      <c r="DQ88" s="317"/>
      <c r="DR88" s="317"/>
      <c r="DS88" s="317"/>
      <c r="DT88" s="317"/>
      <c r="DU88" s="317"/>
      <c r="DV88" s="317"/>
      <c r="DW88" s="317"/>
      <c r="DX88" s="317"/>
      <c r="DY88" s="317"/>
      <c r="DZ88" s="317"/>
      <c r="EA88" s="317"/>
      <c r="EB88" s="317"/>
      <c r="EC88" s="317"/>
      <c r="ED88" s="317"/>
      <c r="EE88" s="317"/>
      <c r="EF88" s="317"/>
      <c r="EG88" s="317"/>
      <c r="EH88" s="317"/>
      <c r="EI88" s="317"/>
      <c r="EJ88" s="317"/>
      <c r="EK88" s="317"/>
      <c r="EL88" s="317"/>
      <c r="EM88" s="317"/>
      <c r="EN88" s="317"/>
      <c r="EO88" s="317"/>
      <c r="EP88" s="317"/>
      <c r="EQ88" s="317"/>
      <c r="ER88" s="317"/>
      <c r="ES88" s="317"/>
      <c r="ET88" s="317"/>
      <c r="EU88" s="317"/>
      <c r="EV88" s="317"/>
      <c r="EW88" s="317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317"/>
      <c r="FL88" s="317"/>
      <c r="FM88" s="317"/>
      <c r="FN88" s="317"/>
      <c r="FO88" s="317"/>
      <c r="FP88" s="317"/>
      <c r="FQ88" s="317"/>
      <c r="FR88" s="317"/>
      <c r="FS88" s="317"/>
      <c r="FT88" s="317"/>
      <c r="FU88" s="317"/>
      <c r="FV88" s="317"/>
      <c r="FW88" s="317"/>
      <c r="FX88" s="317"/>
      <c r="FY88" s="317"/>
      <c r="FZ88" s="317"/>
      <c r="GA88" s="317"/>
      <c r="GB88" s="317"/>
      <c r="GC88" s="317"/>
      <c r="GD88" s="317"/>
      <c r="GE88" s="317"/>
      <c r="GF88" s="317"/>
      <c r="GG88" s="317"/>
      <c r="GH88" s="317"/>
      <c r="GI88" s="317"/>
      <c r="GJ88" s="317"/>
      <c r="GK88" s="317"/>
      <c r="GL88" s="317"/>
      <c r="GM88" s="317"/>
      <c r="GN88" s="317"/>
      <c r="GO88" s="317"/>
      <c r="GP88" s="317"/>
      <c r="GQ88" s="317"/>
      <c r="GR88" s="317"/>
      <c r="GS88" s="317"/>
      <c r="GT88" s="317"/>
      <c r="GU88" s="317"/>
      <c r="GV88" s="317"/>
      <c r="GW88" s="317"/>
      <c r="GX88" s="317"/>
      <c r="GY88" s="317"/>
      <c r="GZ88" s="317"/>
      <c r="HA88" s="317"/>
      <c r="HB88" s="317"/>
      <c r="HC88" s="317"/>
      <c r="HD88" s="317"/>
      <c r="HE88" s="317"/>
      <c r="HF88" s="317"/>
      <c r="HG88" s="317"/>
      <c r="HH88" s="317"/>
      <c r="HI88" s="317"/>
      <c r="HJ88" s="317"/>
      <c r="HK88" s="317"/>
      <c r="HL88" s="317"/>
      <c r="HM88" s="317"/>
      <c r="HN88" s="317"/>
      <c r="HO88" s="317"/>
      <c r="HP88" s="317"/>
      <c r="HQ88" s="317"/>
      <c r="HR88" s="317"/>
      <c r="HS88" s="317"/>
      <c r="HT88" s="317"/>
      <c r="HU88" s="317"/>
      <c r="HV88" s="317"/>
      <c r="HW88" s="317"/>
      <c r="HX88" s="317"/>
      <c r="HY88" s="317"/>
      <c r="HZ88" s="317"/>
      <c r="IA88" s="317"/>
      <c r="IB88" s="317"/>
      <c r="IC88" s="317"/>
      <c r="ID88" s="317"/>
      <c r="IE88" s="317"/>
      <c r="IF88" s="317"/>
    </row>
    <row r="89" spans="1:4" ht="14.25">
      <c r="A89" s="318" t="s">
        <v>190</v>
      </c>
      <c r="B89" s="318">
        <v>1467</v>
      </c>
      <c r="C89" s="318" t="s">
        <v>191</v>
      </c>
      <c r="D89" s="318">
        <v>0</v>
      </c>
    </row>
    <row r="90" spans="1:4" ht="14.25">
      <c r="A90" s="318" t="s">
        <v>192</v>
      </c>
      <c r="B90" s="318">
        <v>1467</v>
      </c>
      <c r="C90" s="318" t="s">
        <v>193</v>
      </c>
      <c r="D90" s="318">
        <v>0</v>
      </c>
    </row>
    <row r="91" spans="1:4" ht="14.25">
      <c r="A91" s="318" t="s">
        <v>194</v>
      </c>
      <c r="B91" s="318">
        <v>0</v>
      </c>
      <c r="C91" s="318" t="s">
        <v>195</v>
      </c>
      <c r="D91" s="318">
        <v>0</v>
      </c>
    </row>
    <row r="92" spans="1:4" ht="14.25">
      <c r="A92" s="318" t="s">
        <v>196</v>
      </c>
      <c r="B92" s="318">
        <v>0</v>
      </c>
      <c r="C92" s="318" t="s">
        <v>197</v>
      </c>
      <c r="D92" s="318">
        <v>0</v>
      </c>
    </row>
    <row r="93" spans="1:4" ht="14.25">
      <c r="A93" s="318" t="s">
        <v>198</v>
      </c>
      <c r="B93" s="318">
        <v>0</v>
      </c>
      <c r="C93" s="318"/>
      <c r="D93" s="318"/>
    </row>
    <row r="94" spans="1:4" ht="14.25">
      <c r="A94" s="318" t="s">
        <v>199</v>
      </c>
      <c r="B94" s="318">
        <v>0</v>
      </c>
      <c r="C94" s="318" t="s">
        <v>200</v>
      </c>
      <c r="D94" s="318">
        <v>0</v>
      </c>
    </row>
    <row r="95" spans="1:4" ht="14.25">
      <c r="A95" s="318" t="s">
        <v>201</v>
      </c>
      <c r="B95" s="318">
        <v>0</v>
      </c>
      <c r="C95" s="318" t="s">
        <v>202</v>
      </c>
      <c r="D95" s="318">
        <v>0</v>
      </c>
    </row>
    <row r="96" spans="1:4" ht="14.25">
      <c r="A96" s="318" t="s">
        <v>203</v>
      </c>
      <c r="B96" s="318">
        <v>0</v>
      </c>
      <c r="C96" s="318" t="s">
        <v>204</v>
      </c>
      <c r="D96" s="318">
        <v>0</v>
      </c>
    </row>
    <row r="97" spans="1:240" s="216" customFormat="1" ht="14.25">
      <c r="A97" s="316" t="s">
        <v>205</v>
      </c>
      <c r="B97" s="316">
        <v>0</v>
      </c>
      <c r="C97" s="316" t="s">
        <v>206</v>
      </c>
      <c r="D97" s="316">
        <v>140</v>
      </c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7"/>
      <c r="DA97" s="317"/>
      <c r="DB97" s="317"/>
      <c r="DC97" s="317"/>
      <c r="DD97" s="317"/>
      <c r="DE97" s="317"/>
      <c r="DF97" s="317"/>
      <c r="DG97" s="317"/>
      <c r="DH97" s="317"/>
      <c r="DI97" s="317"/>
      <c r="DJ97" s="317"/>
      <c r="DK97" s="317"/>
      <c r="DL97" s="317"/>
      <c r="DM97" s="317"/>
      <c r="DN97" s="317"/>
      <c r="DO97" s="317"/>
      <c r="DP97" s="317"/>
      <c r="DQ97" s="317"/>
      <c r="DR97" s="317"/>
      <c r="DS97" s="317"/>
      <c r="DT97" s="317"/>
      <c r="DU97" s="317"/>
      <c r="DV97" s="317"/>
      <c r="DW97" s="317"/>
      <c r="DX97" s="317"/>
      <c r="DY97" s="317"/>
      <c r="DZ97" s="317"/>
      <c r="EA97" s="317"/>
      <c r="EB97" s="317"/>
      <c r="EC97" s="317"/>
      <c r="ED97" s="317"/>
      <c r="EE97" s="317"/>
      <c r="EF97" s="317"/>
      <c r="EG97" s="317"/>
      <c r="EH97" s="317"/>
      <c r="EI97" s="317"/>
      <c r="EJ97" s="317"/>
      <c r="EK97" s="317"/>
      <c r="EL97" s="317"/>
      <c r="EM97" s="317"/>
      <c r="EN97" s="317"/>
      <c r="EO97" s="317"/>
      <c r="EP97" s="317"/>
      <c r="EQ97" s="317"/>
      <c r="ER97" s="317"/>
      <c r="ES97" s="317"/>
      <c r="ET97" s="317"/>
      <c r="EU97" s="317"/>
      <c r="EV97" s="317"/>
      <c r="EW97" s="317"/>
      <c r="EX97" s="317"/>
      <c r="EY97" s="317"/>
      <c r="EZ97" s="317"/>
      <c r="FA97" s="317"/>
      <c r="FB97" s="317"/>
      <c r="FC97" s="317"/>
      <c r="FD97" s="317"/>
      <c r="FE97" s="317"/>
      <c r="FF97" s="317"/>
      <c r="FG97" s="317"/>
      <c r="FH97" s="317"/>
      <c r="FI97" s="317"/>
      <c r="FJ97" s="317"/>
      <c r="FK97" s="317"/>
      <c r="FL97" s="317"/>
      <c r="FM97" s="317"/>
      <c r="FN97" s="317"/>
      <c r="FO97" s="317"/>
      <c r="FP97" s="317"/>
      <c r="FQ97" s="317"/>
      <c r="FR97" s="317"/>
      <c r="FS97" s="317"/>
      <c r="FT97" s="317"/>
      <c r="FU97" s="317"/>
      <c r="FV97" s="317"/>
      <c r="FW97" s="317"/>
      <c r="FX97" s="317"/>
      <c r="FY97" s="317"/>
      <c r="FZ97" s="317"/>
      <c r="GA97" s="317"/>
      <c r="GB97" s="317"/>
      <c r="GC97" s="317"/>
      <c r="GD97" s="317"/>
      <c r="GE97" s="317"/>
      <c r="GF97" s="317"/>
      <c r="GG97" s="317"/>
      <c r="GH97" s="317"/>
      <c r="GI97" s="317"/>
      <c r="GJ97" s="317"/>
      <c r="GK97" s="317"/>
      <c r="GL97" s="317"/>
      <c r="GM97" s="317"/>
      <c r="GN97" s="317"/>
      <c r="GO97" s="317"/>
      <c r="GP97" s="317"/>
      <c r="GQ97" s="317"/>
      <c r="GR97" s="317"/>
      <c r="GS97" s="317"/>
      <c r="GT97" s="317"/>
      <c r="GU97" s="317"/>
      <c r="GV97" s="317"/>
      <c r="GW97" s="317"/>
      <c r="GX97" s="317"/>
      <c r="GY97" s="317"/>
      <c r="GZ97" s="317"/>
      <c r="HA97" s="317"/>
      <c r="HB97" s="317"/>
      <c r="HC97" s="317"/>
      <c r="HD97" s="317"/>
      <c r="HE97" s="317"/>
      <c r="HF97" s="317"/>
      <c r="HG97" s="317"/>
      <c r="HH97" s="317"/>
      <c r="HI97" s="317"/>
      <c r="HJ97" s="317"/>
      <c r="HK97" s="317"/>
      <c r="HL97" s="317"/>
      <c r="HM97" s="317"/>
      <c r="HN97" s="317"/>
      <c r="HO97" s="317"/>
      <c r="HP97" s="317"/>
      <c r="HQ97" s="317"/>
      <c r="HR97" s="317"/>
      <c r="HS97" s="317"/>
      <c r="HT97" s="317"/>
      <c r="HU97" s="317"/>
      <c r="HV97" s="317"/>
      <c r="HW97" s="317"/>
      <c r="HX97" s="317"/>
      <c r="HY97" s="317"/>
      <c r="HZ97" s="317"/>
      <c r="IA97" s="317"/>
      <c r="IB97" s="317"/>
      <c r="IC97" s="317"/>
      <c r="ID97" s="317"/>
      <c r="IE97" s="317"/>
      <c r="IF97" s="317"/>
    </row>
    <row r="98" spans="1:4" ht="14.25">
      <c r="A98" s="318" t="s">
        <v>207</v>
      </c>
      <c r="B98" s="318">
        <v>0</v>
      </c>
      <c r="C98" s="318" t="s">
        <v>208</v>
      </c>
      <c r="D98" s="318">
        <v>0</v>
      </c>
    </row>
    <row r="99" spans="1:4" ht="14.25">
      <c r="A99" s="318" t="s">
        <v>209</v>
      </c>
      <c r="B99" s="318">
        <v>0</v>
      </c>
      <c r="C99" s="318" t="s">
        <v>210</v>
      </c>
      <c r="D99" s="318">
        <v>0</v>
      </c>
    </row>
    <row r="100" spans="1:4" ht="14.25">
      <c r="A100" s="318" t="s">
        <v>211</v>
      </c>
      <c r="B100" s="318">
        <v>0</v>
      </c>
      <c r="C100" s="318" t="s">
        <v>212</v>
      </c>
      <c r="D100" s="318">
        <v>0</v>
      </c>
    </row>
    <row r="101" spans="1:4" ht="14.25">
      <c r="A101" s="318" t="s">
        <v>213</v>
      </c>
      <c r="B101" s="318">
        <v>0</v>
      </c>
      <c r="C101" s="318" t="s">
        <v>214</v>
      </c>
      <c r="D101" s="318">
        <v>0</v>
      </c>
    </row>
    <row r="102" spans="1:4" ht="14.25">
      <c r="A102" s="318" t="s">
        <v>215</v>
      </c>
      <c r="B102" s="318">
        <v>0</v>
      </c>
      <c r="C102" s="318" t="s">
        <v>216</v>
      </c>
      <c r="D102" s="318">
        <v>0</v>
      </c>
    </row>
    <row r="103" spans="1:4" ht="14.25">
      <c r="A103" s="318" t="s">
        <v>217</v>
      </c>
      <c r="B103" s="318">
        <v>0</v>
      </c>
      <c r="C103" s="318" t="s">
        <v>218</v>
      </c>
      <c r="D103" s="318">
        <v>0</v>
      </c>
    </row>
    <row r="104" spans="1:4" ht="14.25">
      <c r="A104" s="318"/>
      <c r="B104" s="318"/>
      <c r="C104" s="318" t="s">
        <v>219</v>
      </c>
      <c r="D104" s="318">
        <v>0</v>
      </c>
    </row>
    <row r="105" spans="1:240" s="216" customFormat="1" ht="14.25">
      <c r="A105" s="316"/>
      <c r="B105" s="316"/>
      <c r="C105" s="316" t="s">
        <v>220</v>
      </c>
      <c r="D105" s="316">
        <v>18719</v>
      </c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7"/>
      <c r="AE105" s="317"/>
      <c r="AF105" s="317"/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/>
      <c r="CP105" s="317"/>
      <c r="CQ105" s="317"/>
      <c r="CR105" s="317"/>
      <c r="CS105" s="317"/>
      <c r="CT105" s="317"/>
      <c r="CU105" s="317"/>
      <c r="CV105" s="317"/>
      <c r="CW105" s="317"/>
      <c r="CX105" s="317"/>
      <c r="CY105" s="317"/>
      <c r="CZ105" s="317"/>
      <c r="DA105" s="317"/>
      <c r="DB105" s="317"/>
      <c r="DC105" s="317"/>
      <c r="DD105" s="317"/>
      <c r="DE105" s="317"/>
      <c r="DF105" s="317"/>
      <c r="DG105" s="317"/>
      <c r="DH105" s="317"/>
      <c r="DI105" s="317"/>
      <c r="DJ105" s="317"/>
      <c r="DK105" s="317"/>
      <c r="DL105" s="317"/>
      <c r="DM105" s="317"/>
      <c r="DN105" s="317"/>
      <c r="DO105" s="317"/>
      <c r="DP105" s="317"/>
      <c r="DQ105" s="317"/>
      <c r="DR105" s="317"/>
      <c r="DS105" s="317"/>
      <c r="DT105" s="317"/>
      <c r="DU105" s="317"/>
      <c r="DV105" s="317"/>
      <c r="DW105" s="317"/>
      <c r="DX105" s="317"/>
      <c r="DY105" s="317"/>
      <c r="DZ105" s="317"/>
      <c r="EA105" s="317"/>
      <c r="EB105" s="317"/>
      <c r="EC105" s="317"/>
      <c r="ED105" s="317"/>
      <c r="EE105" s="317"/>
      <c r="EF105" s="317"/>
      <c r="EG105" s="317"/>
      <c r="EH105" s="317"/>
      <c r="EI105" s="317"/>
      <c r="EJ105" s="317"/>
      <c r="EK105" s="317"/>
      <c r="EL105" s="317"/>
      <c r="EM105" s="317"/>
      <c r="EN105" s="317"/>
      <c r="EO105" s="317"/>
      <c r="EP105" s="317"/>
      <c r="EQ105" s="317"/>
      <c r="ER105" s="317"/>
      <c r="ES105" s="317"/>
      <c r="ET105" s="317"/>
      <c r="EU105" s="317"/>
      <c r="EV105" s="317"/>
      <c r="EW105" s="317"/>
      <c r="EX105" s="317"/>
      <c r="EY105" s="317"/>
      <c r="EZ105" s="317"/>
      <c r="FA105" s="317"/>
      <c r="FB105" s="317"/>
      <c r="FC105" s="317"/>
      <c r="FD105" s="317"/>
      <c r="FE105" s="317"/>
      <c r="FF105" s="317"/>
      <c r="FG105" s="317"/>
      <c r="FH105" s="317"/>
      <c r="FI105" s="317"/>
      <c r="FJ105" s="317"/>
      <c r="FK105" s="317"/>
      <c r="FL105" s="317"/>
      <c r="FM105" s="317"/>
      <c r="FN105" s="317"/>
      <c r="FO105" s="317"/>
      <c r="FP105" s="317"/>
      <c r="FQ105" s="317"/>
      <c r="FR105" s="317"/>
      <c r="FS105" s="317"/>
      <c r="FT105" s="317"/>
      <c r="FU105" s="317"/>
      <c r="FV105" s="317"/>
      <c r="FW105" s="317"/>
      <c r="FX105" s="317"/>
      <c r="FY105" s="317"/>
      <c r="FZ105" s="317"/>
      <c r="GA105" s="317"/>
      <c r="GB105" s="317"/>
      <c r="GC105" s="317"/>
      <c r="GD105" s="317"/>
      <c r="GE105" s="317"/>
      <c r="GF105" s="317"/>
      <c r="GG105" s="317"/>
      <c r="GH105" s="317"/>
      <c r="GI105" s="317"/>
      <c r="GJ105" s="317"/>
      <c r="GK105" s="317"/>
      <c r="GL105" s="317"/>
      <c r="GM105" s="317"/>
      <c r="GN105" s="317"/>
      <c r="GO105" s="317"/>
      <c r="GP105" s="317"/>
      <c r="GQ105" s="317"/>
      <c r="GR105" s="317"/>
      <c r="GS105" s="317"/>
      <c r="GT105" s="317"/>
      <c r="GU105" s="317"/>
      <c r="GV105" s="317"/>
      <c r="GW105" s="317"/>
      <c r="GX105" s="317"/>
      <c r="GY105" s="317"/>
      <c r="GZ105" s="317"/>
      <c r="HA105" s="317"/>
      <c r="HB105" s="317"/>
      <c r="HC105" s="317"/>
      <c r="HD105" s="317"/>
      <c r="HE105" s="317"/>
      <c r="HF105" s="317"/>
      <c r="HG105" s="317"/>
      <c r="HH105" s="317"/>
      <c r="HI105" s="317"/>
      <c r="HJ105" s="317"/>
      <c r="HK105" s="317"/>
      <c r="HL105" s="317"/>
      <c r="HM105" s="317"/>
      <c r="HN105" s="317"/>
      <c r="HO105" s="317"/>
      <c r="HP105" s="317"/>
      <c r="HQ105" s="317"/>
      <c r="HR105" s="317"/>
      <c r="HS105" s="317"/>
      <c r="HT105" s="317"/>
      <c r="HU105" s="317"/>
      <c r="HV105" s="317"/>
      <c r="HW105" s="317"/>
      <c r="HX105" s="317"/>
      <c r="HY105" s="317"/>
      <c r="HZ105" s="317"/>
      <c r="IA105" s="317"/>
      <c r="IB105" s="317"/>
      <c r="IC105" s="317"/>
      <c r="ID105" s="317"/>
      <c r="IE105" s="317"/>
      <c r="IF105" s="317"/>
    </row>
    <row r="106" spans="1:4" ht="14.25">
      <c r="A106" s="318"/>
      <c r="B106" s="318"/>
      <c r="C106" s="318" t="s">
        <v>221</v>
      </c>
      <c r="D106" s="318">
        <v>18719</v>
      </c>
    </row>
    <row r="107" spans="1:4" ht="14.25">
      <c r="A107" s="318"/>
      <c r="B107" s="318"/>
      <c r="C107" s="318" t="s">
        <v>222</v>
      </c>
      <c r="D107" s="318">
        <v>0</v>
      </c>
    </row>
    <row r="108" spans="1:240" s="216" customFormat="1" ht="14.25">
      <c r="A108" s="316" t="s">
        <v>223</v>
      </c>
      <c r="B108" s="316">
        <v>99966</v>
      </c>
      <c r="C108" s="316" t="s">
        <v>224</v>
      </c>
      <c r="D108" s="316">
        <v>99966</v>
      </c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  <c r="CU108" s="317"/>
      <c r="CV108" s="317"/>
      <c r="CW108" s="317"/>
      <c r="CX108" s="317"/>
      <c r="CY108" s="317"/>
      <c r="CZ108" s="317"/>
      <c r="DA108" s="317"/>
      <c r="DB108" s="317"/>
      <c r="DC108" s="317"/>
      <c r="DD108" s="317"/>
      <c r="DE108" s="317"/>
      <c r="DF108" s="317"/>
      <c r="DG108" s="317"/>
      <c r="DH108" s="317"/>
      <c r="DI108" s="317"/>
      <c r="DJ108" s="317"/>
      <c r="DK108" s="317"/>
      <c r="DL108" s="317"/>
      <c r="DM108" s="317"/>
      <c r="DN108" s="317"/>
      <c r="DO108" s="317"/>
      <c r="DP108" s="317"/>
      <c r="DQ108" s="317"/>
      <c r="DR108" s="317"/>
      <c r="DS108" s="317"/>
      <c r="DT108" s="317"/>
      <c r="DU108" s="317"/>
      <c r="DV108" s="317"/>
      <c r="DW108" s="317"/>
      <c r="DX108" s="317"/>
      <c r="DY108" s="317"/>
      <c r="DZ108" s="317"/>
      <c r="EA108" s="317"/>
      <c r="EB108" s="317"/>
      <c r="EC108" s="317"/>
      <c r="ED108" s="317"/>
      <c r="EE108" s="317"/>
      <c r="EF108" s="317"/>
      <c r="EG108" s="317"/>
      <c r="EH108" s="317"/>
      <c r="EI108" s="317"/>
      <c r="EJ108" s="317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7"/>
      <c r="EW108" s="317"/>
      <c r="EX108" s="317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317"/>
      <c r="FL108" s="317"/>
      <c r="FM108" s="317"/>
      <c r="FN108" s="317"/>
      <c r="FO108" s="317"/>
      <c r="FP108" s="317"/>
      <c r="FQ108" s="317"/>
      <c r="FR108" s="317"/>
      <c r="FS108" s="317"/>
      <c r="FT108" s="317"/>
      <c r="FU108" s="317"/>
      <c r="FV108" s="317"/>
      <c r="FW108" s="317"/>
      <c r="FX108" s="317"/>
      <c r="FY108" s="317"/>
      <c r="FZ108" s="317"/>
      <c r="GA108" s="317"/>
      <c r="GB108" s="317"/>
      <c r="GC108" s="317"/>
      <c r="GD108" s="317"/>
      <c r="GE108" s="317"/>
      <c r="GF108" s="317"/>
      <c r="GG108" s="317"/>
      <c r="GH108" s="317"/>
      <c r="GI108" s="317"/>
      <c r="GJ108" s="317"/>
      <c r="GK108" s="317"/>
      <c r="GL108" s="317"/>
      <c r="GM108" s="317"/>
      <c r="GN108" s="317"/>
      <c r="GO108" s="317"/>
      <c r="GP108" s="317"/>
      <c r="GQ108" s="317"/>
      <c r="GR108" s="317"/>
      <c r="GS108" s="317"/>
      <c r="GT108" s="317"/>
      <c r="GU108" s="317"/>
      <c r="GV108" s="317"/>
      <c r="GW108" s="317"/>
      <c r="GX108" s="317"/>
      <c r="GY108" s="317"/>
      <c r="GZ108" s="317"/>
      <c r="HA108" s="317"/>
      <c r="HB108" s="317"/>
      <c r="HC108" s="317"/>
      <c r="HD108" s="317"/>
      <c r="HE108" s="317"/>
      <c r="HF108" s="317"/>
      <c r="HG108" s="317"/>
      <c r="HH108" s="317"/>
      <c r="HI108" s="317"/>
      <c r="HJ108" s="317"/>
      <c r="HK108" s="317"/>
      <c r="HL108" s="317"/>
      <c r="HM108" s="317"/>
      <c r="HN108" s="317"/>
      <c r="HO108" s="317"/>
      <c r="HP108" s="317"/>
      <c r="HQ108" s="317"/>
      <c r="HR108" s="317"/>
      <c r="HS108" s="317"/>
      <c r="HT108" s="317"/>
      <c r="HU108" s="317"/>
      <c r="HV108" s="317"/>
      <c r="HW108" s="317"/>
      <c r="HX108" s="317"/>
      <c r="HY108" s="317"/>
      <c r="HZ108" s="317"/>
      <c r="IA108" s="317"/>
      <c r="IB108" s="317"/>
      <c r="IC108" s="317"/>
      <c r="ID108" s="317"/>
      <c r="IE108" s="317"/>
      <c r="IF108" s="317"/>
    </row>
  </sheetData>
  <sheetProtection/>
  <mergeCells count="2">
    <mergeCell ref="A1:D1"/>
    <mergeCell ref="A2:D2"/>
  </mergeCells>
  <printOptions horizontalCentered="1"/>
  <pageMargins left="0.7900000000000001" right="0.7900000000000001" top="0.7900000000000001" bottom="0.67" header="0.39" footer="0.39"/>
  <pageSetup firstPageNumber="1" useFirstPageNumber="1" horizontalDpi="600" verticalDpi="600" orientation="portrait" pageOrder="overThenDown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workbookViewId="0" topLeftCell="A1">
      <selection activeCell="C12" sqref="C12"/>
    </sheetView>
  </sheetViews>
  <sheetFormatPr defaultColWidth="9.00390625" defaultRowHeight="14.25"/>
  <cols>
    <col min="1" max="1" width="33.625" style="281" customWidth="1"/>
    <col min="2" max="2" width="15.375" style="281" hidden="1" customWidth="1"/>
    <col min="3" max="3" width="11.625" style="282" customWidth="1"/>
    <col min="4" max="4" width="13.625" style="281" customWidth="1"/>
    <col min="5" max="5" width="16.75390625" style="281" customWidth="1"/>
    <col min="6" max="230" width="9.00390625" style="281" customWidth="1"/>
  </cols>
  <sheetData>
    <row r="1" spans="1:5" ht="50.25" customHeight="1">
      <c r="A1" s="283" t="s">
        <v>293</v>
      </c>
      <c r="B1" s="283"/>
      <c r="C1" s="283"/>
      <c r="D1" s="283"/>
      <c r="E1" s="283"/>
    </row>
    <row r="2" spans="1:5" s="279" customFormat="1" ht="18" customHeight="1">
      <c r="A2" s="284" t="s">
        <v>44</v>
      </c>
      <c r="B2" s="284"/>
      <c r="C2" s="284"/>
      <c r="D2" s="284"/>
      <c r="E2" s="284"/>
    </row>
    <row r="3" spans="1:5" ht="40.5" customHeight="1">
      <c r="A3" s="285" t="s">
        <v>264</v>
      </c>
      <c r="B3" s="286" t="s">
        <v>265</v>
      </c>
      <c r="C3" s="287" t="s">
        <v>229</v>
      </c>
      <c r="D3" s="286" t="s">
        <v>231</v>
      </c>
      <c r="E3" s="286" t="s">
        <v>232</v>
      </c>
    </row>
    <row r="4" spans="1:5" ht="21" customHeight="1">
      <c r="A4" s="288" t="s">
        <v>233</v>
      </c>
      <c r="B4" s="289">
        <v>11660</v>
      </c>
      <c r="C4" s="289">
        <v>9913</v>
      </c>
      <c r="D4" s="289">
        <v>9688</v>
      </c>
      <c r="E4" s="290">
        <f>(C4-D4)/D4</f>
        <v>0.0232</v>
      </c>
    </row>
    <row r="5" spans="1:5" ht="21" customHeight="1">
      <c r="A5" s="291" t="s">
        <v>294</v>
      </c>
      <c r="B5" s="292">
        <v>6275</v>
      </c>
      <c r="C5" s="143">
        <v>5415</v>
      </c>
      <c r="D5" s="143">
        <v>5221</v>
      </c>
      <c r="E5" s="293">
        <f aca="true" t="shared" si="0" ref="E5:E29">(C5-D5)/D5</f>
        <v>0.0372</v>
      </c>
    </row>
    <row r="6" spans="1:5" ht="21" customHeight="1">
      <c r="A6" s="291" t="s">
        <v>295</v>
      </c>
      <c r="B6" s="292"/>
      <c r="C6" s="143"/>
      <c r="D6" s="143"/>
      <c r="E6" s="293">
        <v>0</v>
      </c>
    </row>
    <row r="7" spans="1:5" ht="21" customHeight="1">
      <c r="A7" s="291" t="s">
        <v>296</v>
      </c>
      <c r="B7" s="292">
        <v>1582</v>
      </c>
      <c r="C7" s="143">
        <v>983</v>
      </c>
      <c r="D7" s="143">
        <v>1309</v>
      </c>
      <c r="E7" s="293">
        <f t="shared" si="0"/>
        <v>-0.249</v>
      </c>
    </row>
    <row r="8" spans="1:5" ht="21" customHeight="1">
      <c r="A8" s="294" t="s">
        <v>297</v>
      </c>
      <c r="B8" s="292">
        <v>596</v>
      </c>
      <c r="C8" s="143">
        <v>495</v>
      </c>
      <c r="D8" s="143">
        <v>548</v>
      </c>
      <c r="E8" s="293">
        <f t="shared" si="0"/>
        <v>-0.0967</v>
      </c>
    </row>
    <row r="9" spans="1:5" ht="21" customHeight="1">
      <c r="A9" s="294" t="s">
        <v>298</v>
      </c>
      <c r="B9" s="292">
        <v>25</v>
      </c>
      <c r="C9" s="143">
        <v>37</v>
      </c>
      <c r="D9" s="143">
        <v>20</v>
      </c>
      <c r="E9" s="293">
        <f t="shared" si="0"/>
        <v>0.85</v>
      </c>
    </row>
    <row r="10" spans="1:5" ht="21" customHeight="1">
      <c r="A10" s="291" t="s">
        <v>299</v>
      </c>
      <c r="B10" s="292">
        <v>1040</v>
      </c>
      <c r="C10" s="143">
        <v>863</v>
      </c>
      <c r="D10" s="143">
        <v>854</v>
      </c>
      <c r="E10" s="293">
        <f t="shared" si="0"/>
        <v>0.0105</v>
      </c>
    </row>
    <row r="11" spans="1:5" ht="21" customHeight="1">
      <c r="A11" s="291" t="s">
        <v>300</v>
      </c>
      <c r="B11" s="292">
        <v>390</v>
      </c>
      <c r="C11" s="143">
        <v>361</v>
      </c>
      <c r="D11" s="143">
        <v>310</v>
      </c>
      <c r="E11" s="293">
        <f t="shared" si="0"/>
        <v>0.1645</v>
      </c>
    </row>
    <row r="12" spans="1:5" ht="21" customHeight="1">
      <c r="A12" s="291" t="s">
        <v>301</v>
      </c>
      <c r="B12" s="292">
        <v>199</v>
      </c>
      <c r="C12" s="282">
        <v>244</v>
      </c>
      <c r="D12" s="282">
        <v>132</v>
      </c>
      <c r="E12" s="293">
        <f t="shared" si="0"/>
        <v>0.8485</v>
      </c>
    </row>
    <row r="13" spans="1:5" ht="21" customHeight="1">
      <c r="A13" s="291" t="s">
        <v>302</v>
      </c>
      <c r="B13" s="292">
        <v>965</v>
      </c>
      <c r="C13" s="143">
        <v>604</v>
      </c>
      <c r="D13" s="143">
        <v>757</v>
      </c>
      <c r="E13" s="293">
        <f t="shared" si="0"/>
        <v>-0.2021</v>
      </c>
    </row>
    <row r="14" spans="1:5" ht="21" customHeight="1">
      <c r="A14" s="291" t="s">
        <v>303</v>
      </c>
      <c r="B14" s="292">
        <v>263</v>
      </c>
      <c r="C14" s="143">
        <v>264</v>
      </c>
      <c r="D14" s="143">
        <v>236</v>
      </c>
      <c r="E14" s="293">
        <f t="shared" si="0"/>
        <v>0.1186</v>
      </c>
    </row>
    <row r="15" spans="1:5" ht="21" customHeight="1">
      <c r="A15" s="291" t="s">
        <v>304</v>
      </c>
      <c r="B15" s="292"/>
      <c r="D15" s="282"/>
      <c r="E15" s="293">
        <v>0</v>
      </c>
    </row>
    <row r="16" spans="1:5" ht="21" customHeight="1">
      <c r="A16" s="291" t="s">
        <v>305</v>
      </c>
      <c r="B16" s="292">
        <v>325</v>
      </c>
      <c r="C16" s="143">
        <v>647</v>
      </c>
      <c r="D16" s="143">
        <v>301</v>
      </c>
      <c r="E16" s="293">
        <f t="shared" si="0"/>
        <v>1.1495</v>
      </c>
    </row>
    <row r="17" spans="1:5" ht="21" customHeight="1">
      <c r="A17" s="291" t="s">
        <v>306</v>
      </c>
      <c r="B17" s="292"/>
      <c r="C17" s="295"/>
      <c r="D17" s="295"/>
      <c r="E17" s="293">
        <v>0</v>
      </c>
    </row>
    <row r="18" spans="1:5" ht="21" customHeight="1">
      <c r="A18" s="291" t="s">
        <v>307</v>
      </c>
      <c r="B18" s="296"/>
      <c r="C18" s="295"/>
      <c r="D18" s="295"/>
      <c r="E18" s="293">
        <v>0</v>
      </c>
    </row>
    <row r="19" spans="1:5" ht="21" customHeight="1">
      <c r="A19" s="291" t="s">
        <v>308</v>
      </c>
      <c r="B19" s="296"/>
      <c r="C19" s="295"/>
      <c r="D19" s="295"/>
      <c r="E19" s="293">
        <v>0</v>
      </c>
    </row>
    <row r="20" spans="1:5" ht="21" customHeight="1">
      <c r="A20" s="288" t="s">
        <v>254</v>
      </c>
      <c r="B20" s="297">
        <v>3400</v>
      </c>
      <c r="C20" s="298">
        <v>3897</v>
      </c>
      <c r="D20" s="298">
        <v>3654</v>
      </c>
      <c r="E20" s="290">
        <f t="shared" si="0"/>
        <v>0.0665</v>
      </c>
    </row>
    <row r="21" spans="1:5" ht="21" customHeight="1">
      <c r="A21" s="299" t="s">
        <v>309</v>
      </c>
      <c r="B21" s="300">
        <v>616</v>
      </c>
      <c r="C21" s="143">
        <v>526</v>
      </c>
      <c r="D21" s="143">
        <v>551</v>
      </c>
      <c r="E21" s="293">
        <f t="shared" si="0"/>
        <v>-0.0454</v>
      </c>
    </row>
    <row r="22" spans="1:5" ht="21" customHeight="1">
      <c r="A22" s="299" t="s">
        <v>310</v>
      </c>
      <c r="B22" s="300">
        <v>1976</v>
      </c>
      <c r="C22" s="143">
        <v>1194</v>
      </c>
      <c r="D22" s="143">
        <v>1473</v>
      </c>
      <c r="E22" s="293">
        <f t="shared" si="0"/>
        <v>-0.1894</v>
      </c>
    </row>
    <row r="23" spans="1:5" ht="21" customHeight="1">
      <c r="A23" s="299" t="s">
        <v>311</v>
      </c>
      <c r="B23" s="300">
        <v>311</v>
      </c>
      <c r="C23" s="143">
        <v>491</v>
      </c>
      <c r="D23" s="143">
        <v>251</v>
      </c>
      <c r="E23" s="293">
        <f t="shared" si="0"/>
        <v>0.9562</v>
      </c>
    </row>
    <row r="24" spans="1:5" ht="21" customHeight="1">
      <c r="A24" s="299" t="s">
        <v>312</v>
      </c>
      <c r="B24" s="300"/>
      <c r="C24" s="143"/>
      <c r="D24" s="143"/>
      <c r="E24" s="293">
        <v>0</v>
      </c>
    </row>
    <row r="25" spans="1:5" ht="21" customHeight="1">
      <c r="A25" s="301" t="s">
        <v>313</v>
      </c>
      <c r="B25" s="300">
        <v>365</v>
      </c>
      <c r="C25" s="143">
        <v>1550</v>
      </c>
      <c r="D25" s="143">
        <v>1379</v>
      </c>
      <c r="E25" s="293">
        <f t="shared" si="0"/>
        <v>0.124</v>
      </c>
    </row>
    <row r="26" spans="1:5" ht="21" customHeight="1">
      <c r="A26" s="301" t="s">
        <v>314</v>
      </c>
      <c r="B26" s="300">
        <v>132</v>
      </c>
      <c r="C26" s="143">
        <v>136</v>
      </c>
      <c r="D26" s="143"/>
      <c r="E26" s="293">
        <v>0</v>
      </c>
    </row>
    <row r="27" spans="1:5" ht="21" customHeight="1">
      <c r="A27" s="302" t="s">
        <v>315</v>
      </c>
      <c r="B27" s="300"/>
      <c r="C27" s="143"/>
      <c r="D27" s="143"/>
      <c r="E27" s="293">
        <v>0</v>
      </c>
    </row>
    <row r="28" spans="1:5" ht="21" customHeight="1">
      <c r="A28" s="303"/>
      <c r="B28" s="296"/>
      <c r="C28" s="295"/>
      <c r="D28" s="295"/>
      <c r="E28" s="290">
        <v>0</v>
      </c>
    </row>
    <row r="29" spans="1:5" ht="21" customHeight="1">
      <c r="A29" s="304" t="s">
        <v>316</v>
      </c>
      <c r="B29" s="298">
        <v>15060</v>
      </c>
      <c r="C29" s="298">
        <v>13810</v>
      </c>
      <c r="D29" s="298">
        <v>13342</v>
      </c>
      <c r="E29" s="290">
        <f t="shared" si="0"/>
        <v>0.0351</v>
      </c>
    </row>
    <row r="30" spans="1:5" ht="21" customHeight="1">
      <c r="A30" s="305"/>
      <c r="B30" s="305"/>
      <c r="C30" s="305"/>
      <c r="D30" s="305"/>
      <c r="E30" s="305"/>
    </row>
    <row r="31" spans="1:6" s="280" customFormat="1" ht="45.75" customHeight="1">
      <c r="A31" s="306"/>
      <c r="B31" s="306"/>
      <c r="C31" s="306"/>
      <c r="D31" s="306"/>
      <c r="E31" s="306"/>
      <c r="F31" s="307"/>
    </row>
    <row r="32" ht="20.25" customHeight="1"/>
  </sheetData>
  <sheetProtection/>
  <mergeCells count="4">
    <mergeCell ref="A1:E1"/>
    <mergeCell ref="A2:E2"/>
    <mergeCell ref="A30:E30"/>
    <mergeCell ref="A31:E31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7"/>
  <sheetViews>
    <sheetView showGridLines="0" showZeros="0" workbookViewId="0" topLeftCell="A1">
      <pane ySplit="4" topLeftCell="A6" activePane="bottomLeft" state="frozen"/>
      <selection pane="bottomLeft" activeCell="F14" sqref="F14"/>
    </sheetView>
  </sheetViews>
  <sheetFormatPr defaultColWidth="9.125" defaultRowHeight="18.75" customHeight="1"/>
  <cols>
    <col min="1" max="1" width="40.50390625" style="37" customWidth="1"/>
    <col min="2" max="3" width="12.875" style="37" customWidth="1"/>
    <col min="4" max="4" width="11.625" style="37" customWidth="1"/>
    <col min="5" max="5" width="13.875" style="265" customWidth="1"/>
    <col min="6" max="211" width="9.125" style="37" customWidth="1"/>
    <col min="212" max="16384" width="9.125" style="266" customWidth="1"/>
  </cols>
  <sheetData>
    <row r="1" spans="1:5" ht="30.75" customHeight="1">
      <c r="A1" s="187" t="s">
        <v>317</v>
      </c>
      <c r="B1" s="187"/>
      <c r="C1" s="187"/>
      <c r="D1" s="187"/>
      <c r="E1" s="187"/>
    </row>
    <row r="2" spans="1:5" s="4" customFormat="1" ht="18" customHeight="1">
      <c r="A2" s="267" t="s">
        <v>44</v>
      </c>
      <c r="B2" s="267"/>
      <c r="C2" s="267"/>
      <c r="D2" s="267"/>
      <c r="E2" s="267"/>
    </row>
    <row r="3" spans="1:5" ht="19.5" customHeight="1">
      <c r="A3" s="268" t="s">
        <v>264</v>
      </c>
      <c r="B3" s="269" t="s">
        <v>265</v>
      </c>
      <c r="C3" s="269" t="s">
        <v>318</v>
      </c>
      <c r="D3" s="269" t="s">
        <v>229</v>
      </c>
      <c r="E3" s="270" t="s">
        <v>232</v>
      </c>
    </row>
    <row r="4" spans="1:5" ht="24" customHeight="1">
      <c r="A4" s="169"/>
      <c r="B4" s="136"/>
      <c r="C4" s="136"/>
      <c r="D4" s="136"/>
      <c r="E4" s="271"/>
    </row>
    <row r="5" spans="1:5" ht="18.75" customHeight="1">
      <c r="A5" s="169" t="s">
        <v>319</v>
      </c>
      <c r="B5" s="272">
        <v>50901</v>
      </c>
      <c r="C5" s="272">
        <v>67316</v>
      </c>
      <c r="D5" s="272">
        <v>73193</v>
      </c>
      <c r="E5" s="273">
        <f aca="true" t="shared" si="0" ref="E5:E12">(D5-C5)/C5</f>
        <v>0.0873</v>
      </c>
    </row>
    <row r="6" spans="1:5" s="264" customFormat="1" ht="18.75" customHeight="1">
      <c r="A6" s="274" t="s">
        <v>266</v>
      </c>
      <c r="B6" s="275">
        <v>7990</v>
      </c>
      <c r="C6" s="275">
        <v>11434</v>
      </c>
      <c r="D6" s="275">
        <v>9350</v>
      </c>
      <c r="E6" s="276">
        <f t="shared" si="0"/>
        <v>-0.1823</v>
      </c>
    </row>
    <row r="7" spans="1:5" ht="18.75" customHeight="1">
      <c r="A7" s="123" t="s">
        <v>320</v>
      </c>
      <c r="B7" s="107">
        <v>207</v>
      </c>
      <c r="C7" s="107">
        <v>198</v>
      </c>
      <c r="D7" s="107">
        <v>230</v>
      </c>
      <c r="E7" s="273">
        <f t="shared" si="0"/>
        <v>0.1616</v>
      </c>
    </row>
    <row r="8" spans="1:5" ht="18.75" customHeight="1">
      <c r="A8" s="123" t="s">
        <v>321</v>
      </c>
      <c r="B8" s="107">
        <v>163</v>
      </c>
      <c r="C8" s="107">
        <v>137</v>
      </c>
      <c r="D8" s="107">
        <v>142</v>
      </c>
      <c r="E8" s="273">
        <f t="shared" si="0"/>
        <v>0.0365</v>
      </c>
    </row>
    <row r="9" spans="1:5" ht="18.75" customHeight="1">
      <c r="A9" s="123" t="s">
        <v>322</v>
      </c>
      <c r="B9" s="107">
        <v>4007</v>
      </c>
      <c r="C9" s="107">
        <v>6531</v>
      </c>
      <c r="D9" s="107">
        <v>4834</v>
      </c>
      <c r="E9" s="273">
        <f t="shared" si="0"/>
        <v>-0.2598</v>
      </c>
    </row>
    <row r="10" spans="1:5" ht="18.75" customHeight="1">
      <c r="A10" s="123" t="s">
        <v>323</v>
      </c>
      <c r="B10" s="107">
        <v>216</v>
      </c>
      <c r="C10" s="107">
        <v>255</v>
      </c>
      <c r="D10" s="107">
        <v>228</v>
      </c>
      <c r="E10" s="273">
        <f t="shared" si="0"/>
        <v>-0.1059</v>
      </c>
    </row>
    <row r="11" spans="1:5" ht="18.75" customHeight="1">
      <c r="A11" s="123" t="s">
        <v>324</v>
      </c>
      <c r="B11" s="107">
        <v>85</v>
      </c>
      <c r="C11" s="107">
        <v>108</v>
      </c>
      <c r="D11" s="107">
        <v>145</v>
      </c>
      <c r="E11" s="273">
        <f t="shared" si="0"/>
        <v>0.3426</v>
      </c>
    </row>
    <row r="12" spans="1:5" ht="18.75" customHeight="1">
      <c r="A12" s="123" t="s">
        <v>325</v>
      </c>
      <c r="B12" s="107">
        <v>170</v>
      </c>
      <c r="C12" s="107">
        <v>301</v>
      </c>
      <c r="D12" s="107">
        <v>238</v>
      </c>
      <c r="E12" s="273">
        <f t="shared" si="0"/>
        <v>-0.2093</v>
      </c>
    </row>
    <row r="13" spans="1:5" ht="18.75" customHeight="1">
      <c r="A13" s="123" t="s">
        <v>326</v>
      </c>
      <c r="B13" s="107"/>
      <c r="C13" s="107">
        <v>0</v>
      </c>
      <c r="D13" s="107">
        <v>0</v>
      </c>
      <c r="E13" s="273">
        <v>0</v>
      </c>
    </row>
    <row r="14" spans="1:5" ht="18.75" customHeight="1">
      <c r="A14" s="123" t="s">
        <v>327</v>
      </c>
      <c r="B14" s="107">
        <v>84</v>
      </c>
      <c r="C14" s="107">
        <v>122</v>
      </c>
      <c r="D14" s="107">
        <v>107</v>
      </c>
      <c r="E14" s="273">
        <f>(D14-C14)/C14</f>
        <v>-0.123</v>
      </c>
    </row>
    <row r="15" spans="1:5" ht="18.75" customHeight="1">
      <c r="A15" s="123" t="s">
        <v>328</v>
      </c>
      <c r="B15" s="107"/>
      <c r="C15" s="107">
        <v>0</v>
      </c>
      <c r="D15" s="107">
        <v>0</v>
      </c>
      <c r="E15" s="273">
        <v>0</v>
      </c>
    </row>
    <row r="16" spans="1:5" ht="18.75" customHeight="1">
      <c r="A16" s="123" t="s">
        <v>329</v>
      </c>
      <c r="B16" s="107">
        <v>40</v>
      </c>
      <c r="C16" s="107">
        <v>56</v>
      </c>
      <c r="D16" s="107">
        <v>56</v>
      </c>
      <c r="E16" s="273">
        <f>(D16-C16)/C16</f>
        <v>0</v>
      </c>
    </row>
    <row r="17" spans="1:5" ht="18.75" customHeight="1">
      <c r="A17" s="123" t="s">
        <v>330</v>
      </c>
      <c r="B17" s="107">
        <v>490</v>
      </c>
      <c r="C17" s="107">
        <v>474</v>
      </c>
      <c r="D17" s="107">
        <v>558</v>
      </c>
      <c r="E17" s="273">
        <f>(D17-C17)/C17</f>
        <v>0.1772</v>
      </c>
    </row>
    <row r="18" spans="1:5" ht="18.75" customHeight="1">
      <c r="A18" s="123" t="s">
        <v>331</v>
      </c>
      <c r="B18" s="107">
        <v>118</v>
      </c>
      <c r="C18" s="107">
        <v>207</v>
      </c>
      <c r="D18" s="107">
        <v>169</v>
      </c>
      <c r="E18" s="273">
        <f>(D18-C18)/C18</f>
        <v>-0.1836</v>
      </c>
    </row>
    <row r="19" spans="1:5" ht="18.75" customHeight="1">
      <c r="A19" s="123" t="s">
        <v>332</v>
      </c>
      <c r="B19" s="107"/>
      <c r="C19" s="107">
        <v>0</v>
      </c>
      <c r="D19" s="107">
        <v>0</v>
      </c>
      <c r="E19" s="273">
        <v>0</v>
      </c>
    </row>
    <row r="20" spans="1:5" ht="18.75" customHeight="1">
      <c r="A20" s="123" t="s">
        <v>333</v>
      </c>
      <c r="B20" s="107"/>
      <c r="C20" s="107">
        <v>0</v>
      </c>
      <c r="D20" s="107">
        <v>0</v>
      </c>
      <c r="E20" s="273">
        <v>0</v>
      </c>
    </row>
    <row r="21" spans="1:5" ht="18.75" customHeight="1">
      <c r="A21" s="123" t="s">
        <v>334</v>
      </c>
      <c r="B21" s="107"/>
      <c r="C21" s="107">
        <v>0</v>
      </c>
      <c r="D21" s="107">
        <v>0</v>
      </c>
      <c r="E21" s="273">
        <v>0</v>
      </c>
    </row>
    <row r="22" spans="1:5" ht="18.75" customHeight="1">
      <c r="A22" s="123" t="s">
        <v>335</v>
      </c>
      <c r="B22" s="107">
        <v>65</v>
      </c>
      <c r="C22" s="107">
        <v>269</v>
      </c>
      <c r="D22" s="107">
        <v>577</v>
      </c>
      <c r="E22" s="273">
        <f>(D22-C22)/C22</f>
        <v>1.145</v>
      </c>
    </row>
    <row r="23" spans="1:5" ht="18.75" customHeight="1">
      <c r="A23" s="123" t="s">
        <v>336</v>
      </c>
      <c r="B23" s="107"/>
      <c r="C23" s="107"/>
      <c r="D23" s="107"/>
      <c r="E23" s="273">
        <v>0</v>
      </c>
    </row>
    <row r="24" spans="1:5" ht="18.75" customHeight="1">
      <c r="A24" s="123" t="s">
        <v>337</v>
      </c>
      <c r="B24" s="107"/>
      <c r="C24" s="107">
        <v>0</v>
      </c>
      <c r="D24" s="107">
        <v>0</v>
      </c>
      <c r="E24" s="273">
        <v>0</v>
      </c>
    </row>
    <row r="25" spans="1:5" ht="18.75" customHeight="1">
      <c r="A25" s="123" t="s">
        <v>338</v>
      </c>
      <c r="B25" s="107">
        <v>34</v>
      </c>
      <c r="C25" s="107">
        <v>31</v>
      </c>
      <c r="D25" s="107">
        <v>41</v>
      </c>
      <c r="E25" s="273">
        <f aca="true" t="shared" si="1" ref="E25:E32">(D25-C25)/C25</f>
        <v>0.3226</v>
      </c>
    </row>
    <row r="26" spans="1:5" ht="18.75" customHeight="1">
      <c r="A26" s="123" t="s">
        <v>339</v>
      </c>
      <c r="B26" s="107">
        <v>45</v>
      </c>
      <c r="C26" s="107">
        <v>51</v>
      </c>
      <c r="D26" s="107">
        <v>56</v>
      </c>
      <c r="E26" s="273">
        <f t="shared" si="1"/>
        <v>0.098</v>
      </c>
    </row>
    <row r="27" spans="1:5" ht="18.75" customHeight="1">
      <c r="A27" s="123" t="s">
        <v>340</v>
      </c>
      <c r="B27" s="107">
        <v>314</v>
      </c>
      <c r="C27" s="107">
        <v>321</v>
      </c>
      <c r="D27" s="107">
        <v>122</v>
      </c>
      <c r="E27" s="273">
        <f t="shared" si="1"/>
        <v>-0.6199</v>
      </c>
    </row>
    <row r="28" spans="1:5" ht="18.75" customHeight="1">
      <c r="A28" s="123" t="s">
        <v>341</v>
      </c>
      <c r="B28" s="107">
        <v>1273</v>
      </c>
      <c r="C28" s="107">
        <v>1534</v>
      </c>
      <c r="D28" s="107">
        <v>1033</v>
      </c>
      <c r="E28" s="273">
        <f t="shared" si="1"/>
        <v>-0.3266</v>
      </c>
    </row>
    <row r="29" spans="1:5" ht="18.75" customHeight="1">
      <c r="A29" s="123" t="s">
        <v>342</v>
      </c>
      <c r="B29" s="107">
        <v>281</v>
      </c>
      <c r="C29" s="107">
        <v>266</v>
      </c>
      <c r="D29" s="107">
        <v>310</v>
      </c>
      <c r="E29" s="273">
        <f t="shared" si="1"/>
        <v>0.1654</v>
      </c>
    </row>
    <row r="30" spans="1:5" ht="18.75" customHeight="1">
      <c r="A30" s="123" t="s">
        <v>343</v>
      </c>
      <c r="B30" s="107">
        <v>102</v>
      </c>
      <c r="C30" s="107">
        <v>150</v>
      </c>
      <c r="D30" s="107">
        <v>96</v>
      </c>
      <c r="E30" s="273">
        <f t="shared" si="1"/>
        <v>-0.36</v>
      </c>
    </row>
    <row r="31" spans="1:5" ht="18.75" customHeight="1">
      <c r="A31" s="123" t="s">
        <v>344</v>
      </c>
      <c r="B31" s="107">
        <v>60</v>
      </c>
      <c r="C31" s="107">
        <v>160</v>
      </c>
      <c r="D31" s="107">
        <v>132</v>
      </c>
      <c r="E31" s="273">
        <f t="shared" si="1"/>
        <v>-0.175</v>
      </c>
    </row>
    <row r="32" spans="1:5" ht="18.75" customHeight="1">
      <c r="A32" s="123" t="s">
        <v>345</v>
      </c>
      <c r="B32" s="107">
        <v>236</v>
      </c>
      <c r="C32" s="107">
        <v>245</v>
      </c>
      <c r="D32" s="107">
        <v>259</v>
      </c>
      <c r="E32" s="273">
        <f t="shared" si="1"/>
        <v>0.0571</v>
      </c>
    </row>
    <row r="33" spans="1:5" ht="18.75" customHeight="1">
      <c r="A33" s="123" t="s">
        <v>346</v>
      </c>
      <c r="B33" s="107"/>
      <c r="C33" s="107">
        <v>0</v>
      </c>
      <c r="D33" s="107">
        <v>0</v>
      </c>
      <c r="E33" s="273">
        <v>0</v>
      </c>
    </row>
    <row r="34" spans="1:5" ht="18.75" customHeight="1">
      <c r="A34" s="123" t="s">
        <v>347</v>
      </c>
      <c r="B34" s="107">
        <v>0</v>
      </c>
      <c r="C34" s="107">
        <v>18</v>
      </c>
      <c r="D34" s="107">
        <v>17</v>
      </c>
      <c r="E34" s="273">
        <f>(D34-C34)/C34</f>
        <v>-0.0556</v>
      </c>
    </row>
    <row r="35" spans="1:5" s="228" customFormat="1" ht="18.75" customHeight="1">
      <c r="A35" s="274" t="s">
        <v>267</v>
      </c>
      <c r="B35" s="224"/>
      <c r="C35" s="224">
        <v>0</v>
      </c>
      <c r="D35" s="224">
        <v>0</v>
      </c>
      <c r="E35" s="276">
        <v>0</v>
      </c>
    </row>
    <row r="36" spans="1:5" ht="18.75" customHeight="1">
      <c r="A36" s="123" t="s">
        <v>348</v>
      </c>
      <c r="B36" s="107"/>
      <c r="C36" s="107">
        <v>0</v>
      </c>
      <c r="D36" s="107">
        <v>0</v>
      </c>
      <c r="E36" s="273">
        <v>0</v>
      </c>
    </row>
    <row r="37" spans="1:5" ht="18.75" customHeight="1">
      <c r="A37" s="123" t="s">
        <v>349</v>
      </c>
      <c r="B37" s="107"/>
      <c r="C37" s="107">
        <v>0</v>
      </c>
      <c r="D37" s="107">
        <v>0</v>
      </c>
      <c r="E37" s="273">
        <v>0</v>
      </c>
    </row>
    <row r="38" spans="1:5" ht="18.75" customHeight="1">
      <c r="A38" s="123" t="s">
        <v>350</v>
      </c>
      <c r="B38" s="107"/>
      <c r="C38" s="107">
        <v>0</v>
      </c>
      <c r="D38" s="107">
        <v>0</v>
      </c>
      <c r="E38" s="273">
        <v>0</v>
      </c>
    </row>
    <row r="39" spans="1:5" ht="18.75" customHeight="1">
      <c r="A39" s="123" t="s">
        <v>351</v>
      </c>
      <c r="B39" s="107"/>
      <c r="C39" s="107">
        <v>0</v>
      </c>
      <c r="D39" s="107">
        <v>0</v>
      </c>
      <c r="E39" s="273">
        <v>0</v>
      </c>
    </row>
    <row r="40" spans="1:5" ht="18.75" customHeight="1">
      <c r="A40" s="123" t="s">
        <v>352</v>
      </c>
      <c r="B40" s="107"/>
      <c r="C40" s="107">
        <v>0</v>
      </c>
      <c r="D40" s="107">
        <v>0</v>
      </c>
      <c r="E40" s="273">
        <v>0</v>
      </c>
    </row>
    <row r="41" spans="1:5" ht="18.75" customHeight="1">
      <c r="A41" s="123" t="s">
        <v>353</v>
      </c>
      <c r="B41" s="107"/>
      <c r="C41" s="107">
        <v>0</v>
      </c>
      <c r="D41" s="107">
        <v>0</v>
      </c>
      <c r="E41" s="273">
        <v>0</v>
      </c>
    </row>
    <row r="42" spans="1:5" ht="18.75" customHeight="1">
      <c r="A42" s="123" t="s">
        <v>354</v>
      </c>
      <c r="B42" s="107"/>
      <c r="C42" s="107">
        <v>0</v>
      </c>
      <c r="D42" s="107">
        <v>0</v>
      </c>
      <c r="E42" s="273">
        <v>0</v>
      </c>
    </row>
    <row r="43" spans="1:5" ht="18.75" customHeight="1">
      <c r="A43" s="123" t="s">
        <v>355</v>
      </c>
      <c r="B43" s="107"/>
      <c r="C43" s="107">
        <v>0</v>
      </c>
      <c r="D43" s="107">
        <v>0</v>
      </c>
      <c r="E43" s="273">
        <v>0</v>
      </c>
    </row>
    <row r="44" spans="1:5" s="264" customFormat="1" ht="18.75" customHeight="1">
      <c r="A44" s="274" t="s">
        <v>268</v>
      </c>
      <c r="B44" s="277">
        <v>20</v>
      </c>
      <c r="C44" s="277">
        <v>45</v>
      </c>
      <c r="D44" s="277">
        <v>20</v>
      </c>
      <c r="E44" s="276">
        <f>(D44-C44)/C44</f>
        <v>-0.5556</v>
      </c>
    </row>
    <row r="45" spans="1:5" ht="18.75" customHeight="1">
      <c r="A45" s="123" t="s">
        <v>356</v>
      </c>
      <c r="B45" s="107"/>
      <c r="C45" s="107">
        <v>0</v>
      </c>
      <c r="D45" s="107">
        <v>0</v>
      </c>
      <c r="E45" s="273">
        <v>0</v>
      </c>
    </row>
    <row r="46" spans="1:5" ht="18.75" customHeight="1">
      <c r="A46" s="123" t="s">
        <v>357</v>
      </c>
      <c r="B46" s="107"/>
      <c r="C46" s="107">
        <v>0</v>
      </c>
      <c r="D46" s="107">
        <v>0</v>
      </c>
      <c r="E46" s="273">
        <v>0</v>
      </c>
    </row>
    <row r="47" spans="1:5" ht="18.75" customHeight="1">
      <c r="A47" s="123" t="s">
        <v>358</v>
      </c>
      <c r="B47" s="107"/>
      <c r="C47" s="107">
        <v>0</v>
      </c>
      <c r="D47" s="107">
        <v>0</v>
      </c>
      <c r="E47" s="273">
        <v>0</v>
      </c>
    </row>
    <row r="48" spans="1:5" ht="18.75" customHeight="1">
      <c r="A48" s="123" t="s">
        <v>359</v>
      </c>
      <c r="B48" s="107">
        <v>20</v>
      </c>
      <c r="C48" s="107">
        <v>45</v>
      </c>
      <c r="D48" s="107">
        <v>20</v>
      </c>
      <c r="E48" s="273">
        <f>(D48-C48)/C48</f>
        <v>-0.5556</v>
      </c>
    </row>
    <row r="49" spans="1:5" ht="18.75" customHeight="1">
      <c r="A49" s="123" t="s">
        <v>360</v>
      </c>
      <c r="B49" s="107"/>
      <c r="C49" s="107">
        <v>0</v>
      </c>
      <c r="D49" s="107">
        <v>0</v>
      </c>
      <c r="E49" s="273">
        <v>0</v>
      </c>
    </row>
    <row r="50" spans="1:5" s="264" customFormat="1" ht="18.75" customHeight="1">
      <c r="A50" s="274" t="s">
        <v>269</v>
      </c>
      <c r="B50" s="277">
        <v>1888</v>
      </c>
      <c r="C50" s="277">
        <v>2636</v>
      </c>
      <c r="D50" s="277">
        <v>2936</v>
      </c>
      <c r="E50" s="276">
        <f>(D50-C50)/C50</f>
        <v>0.1138</v>
      </c>
    </row>
    <row r="51" spans="1:5" ht="18.75" customHeight="1">
      <c r="A51" s="123" t="s">
        <v>361</v>
      </c>
      <c r="B51" s="107"/>
      <c r="C51" s="107"/>
      <c r="D51" s="107"/>
      <c r="E51" s="273">
        <v>0</v>
      </c>
    </row>
    <row r="52" spans="1:5" ht="18.75" customHeight="1">
      <c r="A52" s="123" t="s">
        <v>362</v>
      </c>
      <c r="B52" s="107">
        <v>0</v>
      </c>
      <c r="C52" s="107">
        <v>0</v>
      </c>
      <c r="D52" s="107">
        <v>0</v>
      </c>
      <c r="E52" s="273">
        <v>0</v>
      </c>
    </row>
    <row r="53" spans="1:5" ht="18.75" customHeight="1">
      <c r="A53" s="123" t="s">
        <v>363</v>
      </c>
      <c r="B53" s="107"/>
      <c r="C53" s="107">
        <v>0</v>
      </c>
      <c r="D53" s="107">
        <v>0</v>
      </c>
      <c r="E53" s="273">
        <v>0</v>
      </c>
    </row>
    <row r="54" spans="1:5" ht="18.75" customHeight="1">
      <c r="A54" s="123" t="s">
        <v>364</v>
      </c>
      <c r="B54" s="107">
        <v>854</v>
      </c>
      <c r="C54" s="107">
        <v>987</v>
      </c>
      <c r="D54" s="107">
        <v>1000</v>
      </c>
      <c r="E54" s="273">
        <f>(D54-C54)/C54</f>
        <v>0.0132</v>
      </c>
    </row>
    <row r="55" spans="1:5" ht="18.75" customHeight="1">
      <c r="A55" s="123" t="s">
        <v>365</v>
      </c>
      <c r="B55" s="107">
        <v>789</v>
      </c>
      <c r="C55" s="107">
        <v>1331</v>
      </c>
      <c r="D55" s="107">
        <v>1537</v>
      </c>
      <c r="E55" s="273">
        <f>(D55-C55)/C55</f>
        <v>0.1548</v>
      </c>
    </row>
    <row r="56" spans="1:5" ht="18.75" customHeight="1">
      <c r="A56" s="123" t="s">
        <v>366</v>
      </c>
      <c r="B56" s="107">
        <v>220</v>
      </c>
      <c r="C56" s="107">
        <v>318</v>
      </c>
      <c r="D56" s="107">
        <v>367</v>
      </c>
      <c r="E56" s="273">
        <f>(D56-C56)/C56</f>
        <v>0.1541</v>
      </c>
    </row>
    <row r="57" spans="1:5" ht="18.75" customHeight="1">
      <c r="A57" s="123" t="s">
        <v>367</v>
      </c>
      <c r="B57" s="107"/>
      <c r="C57" s="107">
        <v>0</v>
      </c>
      <c r="D57" s="107">
        <v>0</v>
      </c>
      <c r="E57" s="273">
        <v>0</v>
      </c>
    </row>
    <row r="58" spans="1:5" ht="18.75" customHeight="1">
      <c r="A58" s="123" t="s">
        <v>368</v>
      </c>
      <c r="B58" s="107"/>
      <c r="C58" s="107">
        <v>0</v>
      </c>
      <c r="D58" s="107">
        <v>0</v>
      </c>
      <c r="E58" s="273">
        <v>0</v>
      </c>
    </row>
    <row r="59" spans="1:5" ht="18.75" customHeight="1">
      <c r="A59" s="123" t="s">
        <v>369</v>
      </c>
      <c r="B59" s="107"/>
      <c r="C59" s="107">
        <v>0</v>
      </c>
      <c r="D59" s="107">
        <v>0</v>
      </c>
      <c r="E59" s="273">
        <v>0</v>
      </c>
    </row>
    <row r="60" spans="1:5" ht="18.75" customHeight="1">
      <c r="A60" s="123" t="s">
        <v>370</v>
      </c>
      <c r="B60" s="107"/>
      <c r="C60" s="107">
        <v>0</v>
      </c>
      <c r="D60" s="107">
        <v>0</v>
      </c>
      <c r="E60" s="273">
        <v>0</v>
      </c>
    </row>
    <row r="61" spans="1:5" ht="18.75" customHeight="1">
      <c r="A61" s="123" t="s">
        <v>371</v>
      </c>
      <c r="B61" s="107"/>
      <c r="C61" s="107">
        <v>0</v>
      </c>
      <c r="D61" s="107">
        <v>0</v>
      </c>
      <c r="E61" s="273">
        <v>0</v>
      </c>
    </row>
    <row r="62" spans="1:5" ht="18.75" customHeight="1">
      <c r="A62" s="123" t="s">
        <v>372</v>
      </c>
      <c r="B62" s="107">
        <v>25</v>
      </c>
      <c r="C62" s="107"/>
      <c r="D62" s="107">
        <v>32</v>
      </c>
      <c r="E62" s="273">
        <v>0</v>
      </c>
    </row>
    <row r="63" spans="1:5" s="264" customFormat="1" ht="18.75" customHeight="1">
      <c r="A63" s="274" t="s">
        <v>270</v>
      </c>
      <c r="B63" s="277">
        <v>12843</v>
      </c>
      <c r="C63" s="277">
        <v>12131</v>
      </c>
      <c r="D63" s="277">
        <v>14254</v>
      </c>
      <c r="E63" s="276">
        <f>(D63-C63)/C63</f>
        <v>0.175</v>
      </c>
    </row>
    <row r="64" spans="1:5" ht="18.75" customHeight="1">
      <c r="A64" s="123" t="s">
        <v>373</v>
      </c>
      <c r="B64" s="107">
        <v>127</v>
      </c>
      <c r="C64" s="107">
        <v>152</v>
      </c>
      <c r="D64" s="107">
        <v>223</v>
      </c>
      <c r="E64" s="273">
        <f>(D64-C64)/C64</f>
        <v>0.4671</v>
      </c>
    </row>
    <row r="65" spans="1:5" ht="18.75" customHeight="1">
      <c r="A65" s="123" t="s">
        <v>374</v>
      </c>
      <c r="B65" s="107">
        <v>12380</v>
      </c>
      <c r="C65" s="107">
        <v>11118</v>
      </c>
      <c r="D65" s="107">
        <v>13795</v>
      </c>
      <c r="E65" s="273">
        <f>(D65-C65)/C65</f>
        <v>0.2408</v>
      </c>
    </row>
    <row r="66" spans="1:5" ht="18.75" customHeight="1">
      <c r="A66" s="123" t="s">
        <v>375</v>
      </c>
      <c r="B66" s="107"/>
      <c r="C66" s="107">
        <v>0</v>
      </c>
      <c r="D66" s="107">
        <v>0</v>
      </c>
      <c r="E66" s="273">
        <v>0</v>
      </c>
    </row>
    <row r="67" spans="1:5" ht="18.75" customHeight="1">
      <c r="A67" s="123" t="s">
        <v>376</v>
      </c>
      <c r="B67" s="107"/>
      <c r="C67" s="107">
        <v>0</v>
      </c>
      <c r="D67" s="107">
        <v>0</v>
      </c>
      <c r="E67" s="273">
        <v>0</v>
      </c>
    </row>
    <row r="68" spans="1:5" ht="18.75" customHeight="1">
      <c r="A68" s="123" t="s">
        <v>377</v>
      </c>
      <c r="B68" s="107"/>
      <c r="C68" s="107">
        <v>0</v>
      </c>
      <c r="D68" s="107">
        <v>0</v>
      </c>
      <c r="E68" s="273">
        <v>0</v>
      </c>
    </row>
    <row r="69" spans="1:5" ht="18.75" customHeight="1">
      <c r="A69" s="123" t="s">
        <v>378</v>
      </c>
      <c r="B69" s="107"/>
      <c r="C69" s="107">
        <v>0</v>
      </c>
      <c r="D69" s="107">
        <v>0</v>
      </c>
      <c r="E69" s="273">
        <v>0</v>
      </c>
    </row>
    <row r="70" spans="1:5" ht="18.75" customHeight="1">
      <c r="A70" s="123" t="s">
        <v>379</v>
      </c>
      <c r="B70" s="107">
        <v>115</v>
      </c>
      <c r="C70" s="107">
        <v>95</v>
      </c>
      <c r="D70" s="107">
        <v>127</v>
      </c>
      <c r="E70" s="273">
        <f aca="true" t="shared" si="2" ref="E70:E133">(D70-C70)/C70</f>
        <v>0.3368</v>
      </c>
    </row>
    <row r="71" spans="1:5" ht="18.75" customHeight="1">
      <c r="A71" s="123" t="s">
        <v>380</v>
      </c>
      <c r="B71" s="107">
        <v>121</v>
      </c>
      <c r="C71" s="107">
        <v>70</v>
      </c>
      <c r="D71" s="107">
        <v>33</v>
      </c>
      <c r="E71" s="273">
        <f t="shared" si="2"/>
        <v>-0.5286</v>
      </c>
    </row>
    <row r="72" spans="1:5" ht="18.75" customHeight="1">
      <c r="A72" s="123" t="s">
        <v>381</v>
      </c>
      <c r="B72" s="107">
        <v>100</v>
      </c>
      <c r="C72" s="107">
        <v>696</v>
      </c>
      <c r="D72" s="107">
        <v>76</v>
      </c>
      <c r="E72" s="273">
        <f t="shared" si="2"/>
        <v>-0.8908</v>
      </c>
    </row>
    <row r="73" spans="1:5" ht="18.75" customHeight="1">
      <c r="A73" s="123" t="s">
        <v>382</v>
      </c>
      <c r="B73" s="107"/>
      <c r="C73" s="107">
        <v>0</v>
      </c>
      <c r="D73" s="107">
        <v>0</v>
      </c>
      <c r="E73" s="273">
        <v>0</v>
      </c>
    </row>
    <row r="74" spans="1:5" s="264" customFormat="1" ht="18.75" customHeight="1">
      <c r="A74" s="274" t="s">
        <v>271</v>
      </c>
      <c r="B74" s="277">
        <v>249</v>
      </c>
      <c r="C74" s="277">
        <v>1137</v>
      </c>
      <c r="D74" s="277">
        <v>1323</v>
      </c>
      <c r="E74" s="276">
        <f t="shared" si="2"/>
        <v>0.1636</v>
      </c>
    </row>
    <row r="75" spans="1:5" ht="18.75" customHeight="1">
      <c r="A75" s="123" t="s">
        <v>383</v>
      </c>
      <c r="B75" s="107">
        <v>149</v>
      </c>
      <c r="C75" s="107">
        <v>94</v>
      </c>
      <c r="D75" s="107">
        <v>230</v>
      </c>
      <c r="E75" s="273">
        <f t="shared" si="2"/>
        <v>1.4468</v>
      </c>
    </row>
    <row r="76" spans="1:5" ht="18.75" customHeight="1">
      <c r="A76" s="123" t="s">
        <v>384</v>
      </c>
      <c r="B76" s="107"/>
      <c r="C76" s="107">
        <v>0</v>
      </c>
      <c r="D76" s="107">
        <v>0</v>
      </c>
      <c r="E76" s="273">
        <v>0</v>
      </c>
    </row>
    <row r="77" spans="1:5" ht="18.75" customHeight="1">
      <c r="A77" s="123" t="s">
        <v>385</v>
      </c>
      <c r="B77" s="107"/>
      <c r="C77" s="107">
        <v>600</v>
      </c>
      <c r="D77" s="107">
        <v>20</v>
      </c>
      <c r="E77" s="273">
        <f t="shared" si="2"/>
        <v>-0.9667</v>
      </c>
    </row>
    <row r="78" spans="1:5" ht="18.75" customHeight="1">
      <c r="A78" s="123" t="s">
        <v>386</v>
      </c>
      <c r="B78" s="107"/>
      <c r="C78" s="107">
        <v>355</v>
      </c>
      <c r="D78" s="107">
        <v>568</v>
      </c>
      <c r="E78" s="273">
        <f t="shared" si="2"/>
        <v>0.6</v>
      </c>
    </row>
    <row r="79" spans="1:5" ht="18.75" customHeight="1">
      <c r="A79" s="123" t="s">
        <v>387</v>
      </c>
      <c r="B79" s="107"/>
      <c r="C79" s="107"/>
      <c r="D79" s="107">
        <v>4</v>
      </c>
      <c r="E79" s="273">
        <v>0</v>
      </c>
    </row>
    <row r="80" spans="1:5" ht="18.75" customHeight="1">
      <c r="A80" s="123" t="s">
        <v>388</v>
      </c>
      <c r="B80" s="107"/>
      <c r="C80" s="107">
        <v>0</v>
      </c>
      <c r="D80" s="107">
        <v>0</v>
      </c>
      <c r="E80" s="273">
        <v>0</v>
      </c>
    </row>
    <row r="81" spans="1:5" ht="18.75" customHeight="1">
      <c r="A81" s="123" t="s">
        <v>389</v>
      </c>
      <c r="B81" s="107">
        <v>0</v>
      </c>
      <c r="C81" s="107">
        <v>6</v>
      </c>
      <c r="D81" s="107">
        <v>1</v>
      </c>
      <c r="E81" s="273">
        <f t="shared" si="2"/>
        <v>-0.8333</v>
      </c>
    </row>
    <row r="82" spans="1:5" ht="18.75" customHeight="1">
      <c r="A82" s="123" t="s">
        <v>390</v>
      </c>
      <c r="B82" s="107"/>
      <c r="C82" s="107">
        <v>0</v>
      </c>
      <c r="D82" s="107">
        <v>0</v>
      </c>
      <c r="E82" s="273">
        <v>0</v>
      </c>
    </row>
    <row r="83" spans="1:5" ht="18.75" customHeight="1">
      <c r="A83" s="123" t="s">
        <v>391</v>
      </c>
      <c r="B83" s="107"/>
      <c r="C83" s="107">
        <v>0</v>
      </c>
      <c r="D83" s="107">
        <v>0</v>
      </c>
      <c r="E83" s="273">
        <v>0</v>
      </c>
    </row>
    <row r="84" spans="1:5" ht="18.75" customHeight="1">
      <c r="A84" s="123" t="s">
        <v>392</v>
      </c>
      <c r="B84" s="107">
        <v>100</v>
      </c>
      <c r="C84" s="107">
        <v>82</v>
      </c>
      <c r="D84" s="107">
        <v>500</v>
      </c>
      <c r="E84" s="273">
        <f t="shared" si="2"/>
        <v>5.0976</v>
      </c>
    </row>
    <row r="85" spans="1:5" s="264" customFormat="1" ht="18.75" customHeight="1">
      <c r="A85" s="274" t="s">
        <v>393</v>
      </c>
      <c r="B85" s="277">
        <v>234</v>
      </c>
      <c r="C85" s="277">
        <v>183</v>
      </c>
      <c r="D85" s="277">
        <v>240</v>
      </c>
      <c r="E85" s="276">
        <f t="shared" si="2"/>
        <v>0.3115</v>
      </c>
    </row>
    <row r="86" spans="1:5" ht="18.75" customHeight="1">
      <c r="A86" s="123" t="s">
        <v>394</v>
      </c>
      <c r="B86" s="107">
        <v>225</v>
      </c>
      <c r="C86" s="107">
        <v>127</v>
      </c>
      <c r="D86" s="107">
        <v>238</v>
      </c>
      <c r="E86" s="273">
        <f t="shared" si="2"/>
        <v>0.874</v>
      </c>
    </row>
    <row r="87" spans="1:5" ht="18.75" customHeight="1">
      <c r="A87" s="123" t="s">
        <v>395</v>
      </c>
      <c r="B87" s="107"/>
      <c r="C87" s="107"/>
      <c r="D87" s="107"/>
      <c r="E87" s="273">
        <v>0</v>
      </c>
    </row>
    <row r="88" spans="1:5" ht="18.75" customHeight="1">
      <c r="A88" s="123" t="s">
        <v>396</v>
      </c>
      <c r="B88" s="107"/>
      <c r="C88" s="107">
        <v>0</v>
      </c>
      <c r="D88" s="107">
        <v>0</v>
      </c>
      <c r="E88" s="273">
        <v>0</v>
      </c>
    </row>
    <row r="89" spans="1:5" ht="18.75" customHeight="1">
      <c r="A89" s="123" t="s">
        <v>397</v>
      </c>
      <c r="B89" s="107"/>
      <c r="C89" s="107">
        <v>0</v>
      </c>
      <c r="D89" s="107">
        <v>0</v>
      </c>
      <c r="E89" s="273">
        <v>0</v>
      </c>
    </row>
    <row r="90" spans="1:5" ht="18.75" customHeight="1">
      <c r="A90" s="123" t="s">
        <v>398</v>
      </c>
      <c r="B90" s="107">
        <v>9</v>
      </c>
      <c r="C90" s="107">
        <v>56</v>
      </c>
      <c r="D90" s="107">
        <v>2</v>
      </c>
      <c r="E90" s="273">
        <f t="shared" si="2"/>
        <v>-0.9643</v>
      </c>
    </row>
    <row r="91" spans="1:5" s="264" customFormat="1" ht="18.75" customHeight="1">
      <c r="A91" s="274" t="s">
        <v>273</v>
      </c>
      <c r="B91" s="277">
        <v>13216</v>
      </c>
      <c r="C91" s="277">
        <v>13573</v>
      </c>
      <c r="D91" s="277">
        <v>13938</v>
      </c>
      <c r="E91" s="276">
        <f t="shared" si="2"/>
        <v>0.0269</v>
      </c>
    </row>
    <row r="92" spans="1:5" ht="18.75" customHeight="1">
      <c r="A92" s="123" t="s">
        <v>399</v>
      </c>
      <c r="B92" s="107">
        <v>272</v>
      </c>
      <c r="C92" s="107">
        <v>369</v>
      </c>
      <c r="D92" s="107">
        <v>254</v>
      </c>
      <c r="E92" s="273">
        <f t="shared" si="2"/>
        <v>-0.3117</v>
      </c>
    </row>
    <row r="93" spans="1:5" ht="18.75" customHeight="1">
      <c r="A93" s="123" t="s">
        <v>400</v>
      </c>
      <c r="B93" s="107">
        <v>125</v>
      </c>
      <c r="C93" s="107">
        <v>141</v>
      </c>
      <c r="D93" s="107">
        <v>233</v>
      </c>
      <c r="E93" s="273">
        <f t="shared" si="2"/>
        <v>0.6525</v>
      </c>
    </row>
    <row r="94" spans="1:5" ht="18.75" customHeight="1">
      <c r="A94" s="123" t="s">
        <v>401</v>
      </c>
      <c r="B94" s="107"/>
      <c r="C94" s="107">
        <v>0</v>
      </c>
      <c r="D94" s="107">
        <v>0</v>
      </c>
      <c r="E94" s="273">
        <v>0</v>
      </c>
    </row>
    <row r="95" spans="1:5" ht="18.75" customHeight="1">
      <c r="A95" s="123" t="s">
        <v>402</v>
      </c>
      <c r="B95" s="107">
        <v>6946</v>
      </c>
      <c r="C95" s="107">
        <v>5173</v>
      </c>
      <c r="D95" s="107">
        <v>6865</v>
      </c>
      <c r="E95" s="273">
        <f t="shared" si="2"/>
        <v>0.3271</v>
      </c>
    </row>
    <row r="96" spans="1:5" ht="18.75" customHeight="1">
      <c r="A96" s="123" t="s">
        <v>403</v>
      </c>
      <c r="B96" s="107"/>
      <c r="C96" s="107"/>
      <c r="D96" s="107">
        <v>5</v>
      </c>
      <c r="E96" s="273">
        <v>0</v>
      </c>
    </row>
    <row r="97" spans="1:5" ht="18.75" customHeight="1">
      <c r="A97" s="123" t="s">
        <v>404</v>
      </c>
      <c r="B97" s="107">
        <v>539</v>
      </c>
      <c r="C97" s="107">
        <v>998</v>
      </c>
      <c r="D97" s="107">
        <v>987</v>
      </c>
      <c r="E97" s="273">
        <f t="shared" si="2"/>
        <v>-0.011</v>
      </c>
    </row>
    <row r="98" spans="1:5" ht="18.75" customHeight="1">
      <c r="A98" s="123" t="s">
        <v>405</v>
      </c>
      <c r="B98" s="107">
        <v>1380</v>
      </c>
      <c r="C98" s="107">
        <v>1445</v>
      </c>
      <c r="D98" s="107">
        <v>1736</v>
      </c>
      <c r="E98" s="273">
        <f t="shared" si="2"/>
        <v>0.2014</v>
      </c>
    </row>
    <row r="99" spans="1:5" ht="18.75" customHeight="1">
      <c r="A99" s="123" t="s">
        <v>406</v>
      </c>
      <c r="B99" s="107">
        <v>218</v>
      </c>
      <c r="C99" s="107">
        <v>293</v>
      </c>
      <c r="D99" s="107">
        <v>181</v>
      </c>
      <c r="E99" s="273">
        <f t="shared" si="2"/>
        <v>-0.3823</v>
      </c>
    </row>
    <row r="100" spans="1:5" ht="18.75" customHeight="1">
      <c r="A100" s="123" t="s">
        <v>407</v>
      </c>
      <c r="B100" s="107">
        <v>663</v>
      </c>
      <c r="C100" s="107">
        <v>614</v>
      </c>
      <c r="D100" s="107">
        <v>392</v>
      </c>
      <c r="E100" s="273">
        <f t="shared" si="2"/>
        <v>-0.3616</v>
      </c>
    </row>
    <row r="101" spans="1:5" ht="18.75" customHeight="1">
      <c r="A101" s="123" t="s">
        <v>408</v>
      </c>
      <c r="B101" s="107">
        <v>405</v>
      </c>
      <c r="C101" s="107">
        <v>424</v>
      </c>
      <c r="D101" s="107">
        <v>253</v>
      </c>
      <c r="E101" s="273">
        <f t="shared" si="2"/>
        <v>-0.4033</v>
      </c>
    </row>
    <row r="102" spans="1:5" ht="18.75" customHeight="1">
      <c r="A102" s="123" t="s">
        <v>409</v>
      </c>
      <c r="B102" s="107"/>
      <c r="C102" s="107">
        <v>0</v>
      </c>
      <c r="D102" s="107">
        <v>0</v>
      </c>
      <c r="E102" s="273">
        <v>0</v>
      </c>
    </row>
    <row r="103" spans="1:5" ht="18.75" customHeight="1">
      <c r="A103" s="123" t="s">
        <v>410</v>
      </c>
      <c r="B103" s="107"/>
      <c r="C103" s="107">
        <v>0</v>
      </c>
      <c r="D103" s="107">
        <v>0</v>
      </c>
      <c r="E103" s="273">
        <v>0</v>
      </c>
    </row>
    <row r="104" spans="1:5" ht="18.75" customHeight="1">
      <c r="A104" s="123" t="s">
        <v>411</v>
      </c>
      <c r="B104" s="107">
        <v>635</v>
      </c>
      <c r="C104" s="107">
        <v>1053</v>
      </c>
      <c r="D104" s="107">
        <v>704</v>
      </c>
      <c r="E104" s="273">
        <f t="shared" si="2"/>
        <v>-0.3314</v>
      </c>
    </row>
    <row r="105" spans="1:5" ht="18.75" customHeight="1">
      <c r="A105" s="123" t="s">
        <v>412</v>
      </c>
      <c r="B105" s="107"/>
      <c r="C105" s="107">
        <v>108</v>
      </c>
      <c r="D105" s="107">
        <v>86</v>
      </c>
      <c r="E105" s="273">
        <f t="shared" si="2"/>
        <v>-0.2037</v>
      </c>
    </row>
    <row r="106" spans="1:5" ht="18.75" customHeight="1">
      <c r="A106" s="123" t="s">
        <v>413</v>
      </c>
      <c r="B106" s="107"/>
      <c r="C106" s="107">
        <v>71</v>
      </c>
      <c r="D106" s="107">
        <v>52</v>
      </c>
      <c r="E106" s="273">
        <f t="shared" si="2"/>
        <v>-0.2676</v>
      </c>
    </row>
    <row r="107" spans="1:5" ht="18.75" customHeight="1">
      <c r="A107" s="123" t="s">
        <v>414</v>
      </c>
      <c r="B107" s="107"/>
      <c r="C107" s="107">
        <v>0</v>
      </c>
      <c r="D107" s="107">
        <v>0</v>
      </c>
      <c r="E107" s="273">
        <v>0</v>
      </c>
    </row>
    <row r="108" spans="1:5" ht="18.75" customHeight="1">
      <c r="A108" s="123" t="s">
        <v>415</v>
      </c>
      <c r="B108" s="107">
        <v>28</v>
      </c>
      <c r="C108" s="107">
        <v>455</v>
      </c>
      <c r="D108" s="107">
        <v>24</v>
      </c>
      <c r="E108" s="273">
        <f t="shared" si="2"/>
        <v>-0.9473</v>
      </c>
    </row>
    <row r="109" spans="1:5" ht="18.75" customHeight="1">
      <c r="A109" s="123" t="s">
        <v>416</v>
      </c>
      <c r="B109" s="107">
        <v>1564</v>
      </c>
      <c r="C109" s="107">
        <v>2072</v>
      </c>
      <c r="D109" s="107">
        <v>1696</v>
      </c>
      <c r="E109" s="273">
        <f t="shared" si="2"/>
        <v>-0.1815</v>
      </c>
    </row>
    <row r="110" spans="1:5" ht="18.75" customHeight="1">
      <c r="A110" s="123" t="s">
        <v>417</v>
      </c>
      <c r="B110" s="107">
        <v>96</v>
      </c>
      <c r="C110" s="107">
        <v>92</v>
      </c>
      <c r="D110" s="107">
        <v>122</v>
      </c>
      <c r="E110" s="273">
        <f t="shared" si="2"/>
        <v>0.3261</v>
      </c>
    </row>
    <row r="111" spans="1:5" ht="18.75" customHeight="1">
      <c r="A111" s="123" t="s">
        <v>418</v>
      </c>
      <c r="B111" s="107">
        <v>345</v>
      </c>
      <c r="C111" s="107">
        <v>265</v>
      </c>
      <c r="D111" s="107">
        <v>348</v>
      </c>
      <c r="E111" s="273">
        <f t="shared" si="2"/>
        <v>0.3132</v>
      </c>
    </row>
    <row r="112" spans="1:5" s="264" customFormat="1" ht="18.75" customHeight="1">
      <c r="A112" s="274" t="s">
        <v>419</v>
      </c>
      <c r="B112" s="277">
        <v>5327</v>
      </c>
      <c r="C112" s="277">
        <v>8039</v>
      </c>
      <c r="D112" s="277">
        <v>8498</v>
      </c>
      <c r="E112" s="276">
        <f t="shared" si="2"/>
        <v>0.0571</v>
      </c>
    </row>
    <row r="113" spans="1:5" ht="18.75" customHeight="1">
      <c r="A113" s="123" t="s">
        <v>420</v>
      </c>
      <c r="B113" s="107">
        <v>173</v>
      </c>
      <c r="C113" s="107">
        <v>244</v>
      </c>
      <c r="D113" s="107">
        <v>431</v>
      </c>
      <c r="E113" s="273">
        <f t="shared" si="2"/>
        <v>0.7664</v>
      </c>
    </row>
    <row r="114" spans="1:5" ht="18.75" customHeight="1">
      <c r="A114" s="123" t="s">
        <v>421</v>
      </c>
      <c r="B114" s="107">
        <v>132</v>
      </c>
      <c r="C114" s="107">
        <v>171</v>
      </c>
      <c r="D114" s="107">
        <v>157</v>
      </c>
      <c r="E114" s="273">
        <f t="shared" si="2"/>
        <v>-0.0819</v>
      </c>
    </row>
    <row r="115" spans="1:5" ht="18.75" customHeight="1">
      <c r="A115" s="123" t="s">
        <v>422</v>
      </c>
      <c r="B115" s="107">
        <v>212</v>
      </c>
      <c r="C115" s="107">
        <v>800</v>
      </c>
      <c r="D115" s="107">
        <v>809</v>
      </c>
      <c r="E115" s="273">
        <f t="shared" si="2"/>
        <v>0.0113</v>
      </c>
    </row>
    <row r="116" spans="1:5" ht="18.75" customHeight="1">
      <c r="A116" s="123" t="s">
        <v>423</v>
      </c>
      <c r="B116" s="107">
        <v>1919</v>
      </c>
      <c r="C116" s="107">
        <v>1865</v>
      </c>
      <c r="D116" s="107">
        <v>2395</v>
      </c>
      <c r="E116" s="273">
        <f t="shared" si="2"/>
        <v>0.2842</v>
      </c>
    </row>
    <row r="117" spans="1:5" ht="18.75" customHeight="1">
      <c r="A117" s="123" t="s">
        <v>424</v>
      </c>
      <c r="B117" s="107">
        <v>5</v>
      </c>
      <c r="C117" s="107">
        <v>16</v>
      </c>
      <c r="D117" s="107">
        <v>5</v>
      </c>
      <c r="E117" s="273">
        <f t="shared" si="2"/>
        <v>-0.6875</v>
      </c>
    </row>
    <row r="118" spans="1:5" ht="18.75" customHeight="1">
      <c r="A118" s="123" t="s">
        <v>425</v>
      </c>
      <c r="B118" s="107">
        <v>21</v>
      </c>
      <c r="C118" s="107">
        <v>2901</v>
      </c>
      <c r="D118" s="107">
        <v>3140</v>
      </c>
      <c r="E118" s="273">
        <f t="shared" si="2"/>
        <v>0.0824</v>
      </c>
    </row>
    <row r="119" spans="1:5" ht="18.75" customHeight="1">
      <c r="A119" s="123" t="s">
        <v>426</v>
      </c>
      <c r="B119" s="107"/>
      <c r="C119" s="107"/>
      <c r="D119" s="107"/>
      <c r="E119" s="273">
        <v>0</v>
      </c>
    </row>
    <row r="120" spans="1:5" ht="18.75" customHeight="1">
      <c r="A120" s="123" t="s">
        <v>427</v>
      </c>
      <c r="B120" s="107">
        <v>1807</v>
      </c>
      <c r="C120" s="107">
        <v>1375</v>
      </c>
      <c r="D120" s="107">
        <v>586</v>
      </c>
      <c r="E120" s="273">
        <f t="shared" si="2"/>
        <v>-0.5738</v>
      </c>
    </row>
    <row r="121" spans="1:5" ht="18.75" customHeight="1">
      <c r="A121" s="123" t="s">
        <v>428</v>
      </c>
      <c r="B121" s="107">
        <v>921</v>
      </c>
      <c r="C121" s="107">
        <v>614</v>
      </c>
      <c r="D121" s="107">
        <v>591</v>
      </c>
      <c r="E121" s="273">
        <f t="shared" si="2"/>
        <v>-0.0375</v>
      </c>
    </row>
    <row r="122" spans="1:5" ht="18.75" customHeight="1">
      <c r="A122" s="123" t="s">
        <v>429</v>
      </c>
      <c r="B122" s="107">
        <v>38</v>
      </c>
      <c r="C122" s="107">
        <v>3</v>
      </c>
      <c r="D122" s="107">
        <v>68</v>
      </c>
      <c r="E122" s="273">
        <f t="shared" si="2"/>
        <v>21.6667</v>
      </c>
    </row>
    <row r="123" spans="1:5" ht="18.75" customHeight="1">
      <c r="A123" s="123" t="s">
        <v>430</v>
      </c>
      <c r="B123" s="107">
        <v>32</v>
      </c>
      <c r="C123" s="107">
        <v>36</v>
      </c>
      <c r="D123" s="107">
        <v>39</v>
      </c>
      <c r="E123" s="273">
        <f t="shared" si="2"/>
        <v>0.0833</v>
      </c>
    </row>
    <row r="124" spans="1:5" ht="18.75" customHeight="1">
      <c r="A124" s="123" t="s">
        <v>431</v>
      </c>
      <c r="B124" s="107">
        <v>67</v>
      </c>
      <c r="C124" s="107">
        <v>6</v>
      </c>
      <c r="D124" s="107">
        <v>86</v>
      </c>
      <c r="E124" s="273">
        <f t="shared" si="2"/>
        <v>13.3333</v>
      </c>
    </row>
    <row r="125" spans="1:5" ht="18.75" customHeight="1">
      <c r="A125" s="123" t="s">
        <v>432</v>
      </c>
      <c r="B125" s="107"/>
      <c r="C125" s="107">
        <v>8</v>
      </c>
      <c r="D125" s="107">
        <v>191</v>
      </c>
      <c r="E125" s="273">
        <f t="shared" si="2"/>
        <v>22.875</v>
      </c>
    </row>
    <row r="126" spans="1:5" s="264" customFormat="1" ht="18.75" customHeight="1">
      <c r="A126" s="274" t="s">
        <v>275</v>
      </c>
      <c r="B126" s="277">
        <v>1665</v>
      </c>
      <c r="C126" s="277">
        <v>4900</v>
      </c>
      <c r="D126" s="277">
        <v>4157</v>
      </c>
      <c r="E126" s="276">
        <f t="shared" si="2"/>
        <v>-0.1516</v>
      </c>
    </row>
    <row r="127" spans="1:5" ht="18.75" customHeight="1">
      <c r="A127" s="123" t="s">
        <v>433</v>
      </c>
      <c r="B127" s="107"/>
      <c r="C127" s="107">
        <v>0</v>
      </c>
      <c r="D127" s="107">
        <v>0</v>
      </c>
      <c r="E127" s="273">
        <v>0</v>
      </c>
    </row>
    <row r="128" spans="1:5" ht="18.75" customHeight="1">
      <c r="A128" s="123" t="s">
        <v>434</v>
      </c>
      <c r="B128" s="107"/>
      <c r="C128" s="107">
        <v>6</v>
      </c>
      <c r="D128" s="107"/>
      <c r="E128" s="273">
        <f t="shared" si="2"/>
        <v>-1</v>
      </c>
    </row>
    <row r="129" spans="1:5" ht="18.75" customHeight="1">
      <c r="A129" s="123" t="s">
        <v>435</v>
      </c>
      <c r="B129" s="107">
        <v>43</v>
      </c>
      <c r="C129" s="107">
        <v>248</v>
      </c>
      <c r="D129" s="107">
        <v>1989</v>
      </c>
      <c r="E129" s="273">
        <f t="shared" si="2"/>
        <v>7.0202</v>
      </c>
    </row>
    <row r="130" spans="1:5" ht="18.75" customHeight="1">
      <c r="A130" s="123" t="s">
        <v>436</v>
      </c>
      <c r="B130" s="107"/>
      <c r="C130" s="107">
        <v>44</v>
      </c>
      <c r="D130" s="107">
        <v>22</v>
      </c>
      <c r="E130" s="273">
        <f t="shared" si="2"/>
        <v>-0.5</v>
      </c>
    </row>
    <row r="131" spans="1:5" ht="18.75" customHeight="1">
      <c r="A131" s="123" t="s">
        <v>437</v>
      </c>
      <c r="B131" s="107"/>
      <c r="C131" s="107">
        <v>0</v>
      </c>
      <c r="D131" s="107">
        <v>0</v>
      </c>
      <c r="E131" s="273">
        <v>0</v>
      </c>
    </row>
    <row r="132" spans="1:5" ht="18.75" customHeight="1">
      <c r="A132" s="123" t="s">
        <v>438</v>
      </c>
      <c r="B132" s="107"/>
      <c r="C132" s="107">
        <v>0</v>
      </c>
      <c r="D132" s="107">
        <v>0</v>
      </c>
      <c r="E132" s="273">
        <v>0</v>
      </c>
    </row>
    <row r="133" spans="1:5" ht="18.75" customHeight="1">
      <c r="A133" s="123" t="s">
        <v>439</v>
      </c>
      <c r="B133" s="107"/>
      <c r="C133" s="107">
        <v>0</v>
      </c>
      <c r="D133" s="107">
        <v>0</v>
      </c>
      <c r="E133" s="273">
        <v>0</v>
      </c>
    </row>
    <row r="134" spans="1:5" ht="18.75" customHeight="1">
      <c r="A134" s="123" t="s">
        <v>440</v>
      </c>
      <c r="B134" s="107"/>
      <c r="C134" s="107">
        <v>0</v>
      </c>
      <c r="D134" s="107">
        <v>0</v>
      </c>
      <c r="E134" s="273">
        <v>0</v>
      </c>
    </row>
    <row r="135" spans="1:5" ht="18.75" customHeight="1">
      <c r="A135" s="123" t="s">
        <v>441</v>
      </c>
      <c r="B135" s="107"/>
      <c r="C135" s="107">
        <v>0</v>
      </c>
      <c r="D135" s="107">
        <v>0</v>
      </c>
      <c r="E135" s="273">
        <v>0</v>
      </c>
    </row>
    <row r="136" spans="1:5" ht="18.75" customHeight="1">
      <c r="A136" s="123" t="s">
        <v>442</v>
      </c>
      <c r="B136" s="107">
        <v>1611</v>
      </c>
      <c r="C136" s="107">
        <v>4583</v>
      </c>
      <c r="D136" s="107">
        <v>2020</v>
      </c>
      <c r="E136" s="273">
        <f>(D136-C136)/C136</f>
        <v>-0.5592</v>
      </c>
    </row>
    <row r="137" spans="1:5" ht="18.75" customHeight="1">
      <c r="A137" s="123" t="s">
        <v>443</v>
      </c>
      <c r="B137" s="107"/>
      <c r="C137" s="107">
        <v>9</v>
      </c>
      <c r="D137" s="107"/>
      <c r="E137" s="273">
        <f>(D137-C137)/C137</f>
        <v>-1</v>
      </c>
    </row>
    <row r="138" spans="1:5" ht="18.75" customHeight="1">
      <c r="A138" s="123" t="s">
        <v>444</v>
      </c>
      <c r="B138" s="107"/>
      <c r="C138" s="107">
        <v>0</v>
      </c>
      <c r="D138" s="107">
        <v>0</v>
      </c>
      <c r="E138" s="273">
        <v>0</v>
      </c>
    </row>
    <row r="139" spans="1:5" ht="18.75" customHeight="1">
      <c r="A139" s="123" t="s">
        <v>445</v>
      </c>
      <c r="B139" s="107"/>
      <c r="C139" s="107">
        <v>0</v>
      </c>
      <c r="D139" s="107">
        <v>0</v>
      </c>
      <c r="E139" s="273">
        <v>0</v>
      </c>
    </row>
    <row r="140" spans="1:5" ht="18.75" customHeight="1">
      <c r="A140" s="123" t="s">
        <v>446</v>
      </c>
      <c r="B140" s="107"/>
      <c r="C140" s="107">
        <v>0</v>
      </c>
      <c r="D140" s="107">
        <v>0</v>
      </c>
      <c r="E140" s="273">
        <v>0</v>
      </c>
    </row>
    <row r="141" spans="1:5" ht="18.75" customHeight="1">
      <c r="A141" s="123" t="s">
        <v>447</v>
      </c>
      <c r="B141" s="107">
        <v>11</v>
      </c>
      <c r="C141" s="107">
        <v>10</v>
      </c>
      <c r="D141" s="107">
        <v>126</v>
      </c>
      <c r="E141" s="273">
        <f aca="true" t="shared" si="3" ref="E141:E146">(D141-C141)/C141</f>
        <v>11.6</v>
      </c>
    </row>
    <row r="142" spans="1:5" s="264" customFormat="1" ht="18.75" customHeight="1">
      <c r="A142" s="274" t="s">
        <v>276</v>
      </c>
      <c r="B142" s="277">
        <v>3140</v>
      </c>
      <c r="C142" s="277">
        <v>3759</v>
      </c>
      <c r="D142" s="277">
        <v>4546</v>
      </c>
      <c r="E142" s="276">
        <f t="shared" si="3"/>
        <v>0.2094</v>
      </c>
    </row>
    <row r="143" spans="1:5" ht="18.75" customHeight="1">
      <c r="A143" s="123" t="s">
        <v>448</v>
      </c>
      <c r="B143" s="107">
        <v>976</v>
      </c>
      <c r="C143" s="107">
        <v>1705</v>
      </c>
      <c r="D143" s="107">
        <v>1445</v>
      </c>
      <c r="E143" s="273">
        <f t="shared" si="3"/>
        <v>-0.1525</v>
      </c>
    </row>
    <row r="144" spans="1:5" ht="18.75" customHeight="1">
      <c r="A144" s="123" t="s">
        <v>449</v>
      </c>
      <c r="B144" s="107">
        <v>291</v>
      </c>
      <c r="C144" s="107">
        <v>329</v>
      </c>
      <c r="D144" s="107">
        <v>364</v>
      </c>
      <c r="E144" s="273">
        <f t="shared" si="3"/>
        <v>0.1064</v>
      </c>
    </row>
    <row r="145" spans="1:5" ht="18.75" customHeight="1">
      <c r="A145" s="123" t="s">
        <v>450</v>
      </c>
      <c r="B145" s="107">
        <v>132</v>
      </c>
      <c r="C145" s="107">
        <v>107</v>
      </c>
      <c r="D145" s="107">
        <v>20</v>
      </c>
      <c r="E145" s="273">
        <f t="shared" si="3"/>
        <v>-0.8131</v>
      </c>
    </row>
    <row r="146" spans="1:5" ht="18.75" customHeight="1">
      <c r="A146" s="123" t="s">
        <v>451</v>
      </c>
      <c r="B146" s="107">
        <v>1741</v>
      </c>
      <c r="C146" s="107">
        <v>1592</v>
      </c>
      <c r="D146" s="107">
        <v>2679</v>
      </c>
      <c r="E146" s="273">
        <f t="shared" si="3"/>
        <v>0.6828</v>
      </c>
    </row>
    <row r="147" spans="1:5" ht="18.75" customHeight="1">
      <c r="A147" s="123" t="s">
        <v>452</v>
      </c>
      <c r="B147" s="107"/>
      <c r="C147" s="107">
        <v>0</v>
      </c>
      <c r="D147" s="107">
        <v>0</v>
      </c>
      <c r="E147" s="273">
        <v>0</v>
      </c>
    </row>
    <row r="148" spans="1:5" ht="18.75" customHeight="1">
      <c r="A148" s="123" t="s">
        <v>453</v>
      </c>
      <c r="B148" s="107"/>
      <c r="C148" s="107">
        <v>26</v>
      </c>
      <c r="D148" s="107">
        <v>38</v>
      </c>
      <c r="E148" s="273">
        <f>(D148-C148)/C148</f>
        <v>0.4615</v>
      </c>
    </row>
    <row r="149" spans="1:5" s="264" customFormat="1" ht="18.75" customHeight="1">
      <c r="A149" s="274" t="s">
        <v>277</v>
      </c>
      <c r="B149" s="277">
        <v>1239</v>
      </c>
      <c r="C149" s="277">
        <v>2369</v>
      </c>
      <c r="D149" s="277">
        <v>2638</v>
      </c>
      <c r="E149" s="276">
        <f>(D149-C149)/C149</f>
        <v>0.1136</v>
      </c>
    </row>
    <row r="150" spans="1:5" ht="18.75" customHeight="1">
      <c r="A150" s="123" t="s">
        <v>454</v>
      </c>
      <c r="B150" s="107">
        <v>1165</v>
      </c>
      <c r="C150" s="107">
        <v>1201</v>
      </c>
      <c r="D150" s="107">
        <v>1306</v>
      </c>
      <c r="E150" s="273">
        <f>(D150-C150)/C150</f>
        <v>0.0874</v>
      </c>
    </row>
    <row r="151" spans="1:5" ht="18.75" customHeight="1">
      <c r="A151" s="123" t="s">
        <v>455</v>
      </c>
      <c r="B151" s="107"/>
      <c r="C151" s="107">
        <v>930</v>
      </c>
      <c r="D151" s="107">
        <v>1222</v>
      </c>
      <c r="E151" s="273">
        <f>(D151-C151)/C151</f>
        <v>0.314</v>
      </c>
    </row>
    <row r="152" spans="1:5" ht="18.75" customHeight="1">
      <c r="A152" s="123" t="s">
        <v>456</v>
      </c>
      <c r="B152" s="107">
        <v>37</v>
      </c>
      <c r="C152" s="107">
        <v>106</v>
      </c>
      <c r="D152" s="107">
        <v>37</v>
      </c>
      <c r="E152" s="273">
        <f>(D152-C152)/C152</f>
        <v>-0.6509</v>
      </c>
    </row>
    <row r="153" spans="1:5" ht="18.75" customHeight="1">
      <c r="A153" s="123" t="s">
        <v>457</v>
      </c>
      <c r="B153" s="107"/>
      <c r="C153" s="107">
        <v>0</v>
      </c>
      <c r="D153" s="107">
        <v>0</v>
      </c>
      <c r="E153" s="273">
        <v>0</v>
      </c>
    </row>
    <row r="154" spans="1:5" ht="18.75" customHeight="1">
      <c r="A154" s="123" t="s">
        <v>458</v>
      </c>
      <c r="B154" s="107"/>
      <c r="C154" s="107">
        <v>25</v>
      </c>
      <c r="D154" s="107"/>
      <c r="E154" s="273">
        <f>(D154-C154)/C154</f>
        <v>-1</v>
      </c>
    </row>
    <row r="155" spans="1:5" ht="18.75" customHeight="1">
      <c r="A155" s="123" t="s">
        <v>459</v>
      </c>
      <c r="B155" s="107"/>
      <c r="C155" s="107">
        <v>0</v>
      </c>
      <c r="D155" s="107">
        <v>0</v>
      </c>
      <c r="E155" s="273">
        <v>0</v>
      </c>
    </row>
    <row r="156" spans="1:5" ht="18.75" customHeight="1">
      <c r="A156" s="123" t="s">
        <v>460</v>
      </c>
      <c r="B156" s="107">
        <v>37</v>
      </c>
      <c r="C156" s="107">
        <v>13</v>
      </c>
      <c r="D156" s="107">
        <v>42</v>
      </c>
      <c r="E156" s="273">
        <f>(D156-C156)/C156</f>
        <v>2.2308</v>
      </c>
    </row>
    <row r="157" spans="1:5" ht="18.75" customHeight="1">
      <c r="A157" s="123" t="s">
        <v>461</v>
      </c>
      <c r="B157" s="107"/>
      <c r="C157" s="107">
        <v>119</v>
      </c>
      <c r="D157" s="107">
        <v>31</v>
      </c>
      <c r="E157" s="273">
        <f>(D157-C157)/C157</f>
        <v>-0.7395</v>
      </c>
    </row>
    <row r="158" spans="1:5" ht="18.75" customHeight="1">
      <c r="A158" s="123" t="s">
        <v>462</v>
      </c>
      <c r="B158" s="107"/>
      <c r="C158" s="107">
        <v>0</v>
      </c>
      <c r="D158" s="107">
        <v>0</v>
      </c>
      <c r="E158" s="273">
        <v>0</v>
      </c>
    </row>
    <row r="159" spans="1:5" ht="18.75" customHeight="1">
      <c r="A159" s="123" t="s">
        <v>463</v>
      </c>
      <c r="B159" s="107"/>
      <c r="C159" s="107">
        <v>0</v>
      </c>
      <c r="D159" s="107">
        <v>0</v>
      </c>
      <c r="E159" s="273">
        <v>0</v>
      </c>
    </row>
    <row r="160" spans="1:5" s="264" customFormat="1" ht="18.75" customHeight="1">
      <c r="A160" s="274" t="s">
        <v>278</v>
      </c>
      <c r="B160" s="277">
        <v>603</v>
      </c>
      <c r="C160" s="277">
        <v>232</v>
      </c>
      <c r="D160" s="277">
        <v>737</v>
      </c>
      <c r="E160" s="276">
        <f>(D160-C160)/C160</f>
        <v>2.1767</v>
      </c>
    </row>
    <row r="161" spans="1:5" ht="18.75" customHeight="1">
      <c r="A161" s="123" t="s">
        <v>464</v>
      </c>
      <c r="B161" s="107">
        <v>603</v>
      </c>
      <c r="C161" s="107">
        <v>232</v>
      </c>
      <c r="D161" s="107">
        <v>634</v>
      </c>
      <c r="E161" s="273">
        <f>(D161-C161)/C161</f>
        <v>1.7328</v>
      </c>
    </row>
    <row r="162" spans="1:5" ht="18.75" customHeight="1">
      <c r="A162" s="123" t="s">
        <v>465</v>
      </c>
      <c r="B162" s="107"/>
      <c r="C162" s="107">
        <v>0</v>
      </c>
      <c r="D162" s="107">
        <v>0</v>
      </c>
      <c r="E162" s="273">
        <v>0</v>
      </c>
    </row>
    <row r="163" spans="1:5" ht="18.75" customHeight="1">
      <c r="A163" s="123" t="s">
        <v>466</v>
      </c>
      <c r="B163" s="107"/>
      <c r="C163" s="107">
        <v>0</v>
      </c>
      <c r="D163" s="107">
        <v>0</v>
      </c>
      <c r="E163" s="273">
        <v>0</v>
      </c>
    </row>
    <row r="164" spans="1:5" ht="18.75" customHeight="1">
      <c r="A164" s="123" t="s">
        <v>467</v>
      </c>
      <c r="B164" s="107"/>
      <c r="C164" s="107">
        <v>0</v>
      </c>
      <c r="D164" s="107">
        <v>0</v>
      </c>
      <c r="E164" s="273">
        <v>0</v>
      </c>
    </row>
    <row r="165" spans="1:5" ht="18.75" customHeight="1">
      <c r="A165" s="123" t="s">
        <v>468</v>
      </c>
      <c r="B165" s="107"/>
      <c r="C165" s="107">
        <v>0</v>
      </c>
      <c r="D165" s="107">
        <v>0</v>
      </c>
      <c r="E165" s="273">
        <v>0</v>
      </c>
    </row>
    <row r="166" spans="1:5" ht="18.75" customHeight="1">
      <c r="A166" s="123" t="s">
        <v>469</v>
      </c>
      <c r="B166" s="107">
        <v>0</v>
      </c>
      <c r="C166" s="107"/>
      <c r="D166" s="107">
        <v>103</v>
      </c>
      <c r="E166" s="273">
        <v>0</v>
      </c>
    </row>
    <row r="167" spans="1:5" ht="18.75" customHeight="1">
      <c r="A167" s="123" t="s">
        <v>470</v>
      </c>
      <c r="B167" s="107"/>
      <c r="C167" s="107">
        <v>0</v>
      </c>
      <c r="D167" s="107">
        <v>0</v>
      </c>
      <c r="E167" s="273">
        <v>0</v>
      </c>
    </row>
    <row r="168" spans="1:5" s="264" customFormat="1" ht="18.75" customHeight="1">
      <c r="A168" s="274" t="s">
        <v>471</v>
      </c>
      <c r="B168" s="277">
        <v>4</v>
      </c>
      <c r="C168" s="277">
        <v>57</v>
      </c>
      <c r="D168" s="277">
        <v>7</v>
      </c>
      <c r="E168" s="276">
        <f>(D168-C168)/C168</f>
        <v>-0.8772</v>
      </c>
    </row>
    <row r="169" spans="1:5" ht="18.75" customHeight="1">
      <c r="A169" s="123" t="s">
        <v>472</v>
      </c>
      <c r="B169" s="107"/>
      <c r="C169" s="107">
        <v>0</v>
      </c>
      <c r="D169" s="107">
        <v>0</v>
      </c>
      <c r="E169" s="273">
        <v>0</v>
      </c>
    </row>
    <row r="170" spans="1:5" ht="18.75" customHeight="1">
      <c r="A170" s="123" t="s">
        <v>473</v>
      </c>
      <c r="B170" s="107"/>
      <c r="C170" s="107">
        <v>0</v>
      </c>
      <c r="D170" s="107">
        <v>0</v>
      </c>
      <c r="E170" s="273">
        <v>0</v>
      </c>
    </row>
    <row r="171" spans="1:5" ht="18.75" customHeight="1">
      <c r="A171" s="123" t="s">
        <v>474</v>
      </c>
      <c r="B171" s="107"/>
      <c r="C171" s="107">
        <v>0</v>
      </c>
      <c r="D171" s="107">
        <v>0</v>
      </c>
      <c r="E171" s="273">
        <v>0</v>
      </c>
    </row>
    <row r="172" spans="1:5" ht="18.75" customHeight="1">
      <c r="A172" s="123" t="s">
        <v>475</v>
      </c>
      <c r="B172" s="107">
        <v>4</v>
      </c>
      <c r="C172" s="107">
        <v>57</v>
      </c>
      <c r="D172" s="107">
        <v>7</v>
      </c>
      <c r="E172" s="273">
        <f>(D172-C172)/C172</f>
        <v>-0.8772</v>
      </c>
    </row>
    <row r="173" spans="1:5" ht="18.75" customHeight="1">
      <c r="A173" s="123" t="s">
        <v>476</v>
      </c>
      <c r="B173" s="107"/>
      <c r="C173" s="107"/>
      <c r="D173" s="107"/>
      <c r="E173" s="273">
        <v>0</v>
      </c>
    </row>
    <row r="174" spans="1:5" ht="18.75" customHeight="1">
      <c r="A174" s="123" t="s">
        <v>477</v>
      </c>
      <c r="B174" s="107"/>
      <c r="C174" s="107">
        <v>0</v>
      </c>
      <c r="D174" s="107">
        <v>0</v>
      </c>
      <c r="E174" s="273">
        <v>0</v>
      </c>
    </row>
    <row r="175" spans="1:5" ht="18.75" customHeight="1">
      <c r="A175" s="123" t="s">
        <v>478</v>
      </c>
      <c r="B175" s="107"/>
      <c r="C175" s="107">
        <v>0</v>
      </c>
      <c r="D175" s="107">
        <v>0</v>
      </c>
      <c r="E175" s="273">
        <v>0</v>
      </c>
    </row>
    <row r="176" spans="1:5" ht="18.75" customHeight="1">
      <c r="A176" s="123" t="s">
        <v>479</v>
      </c>
      <c r="B176" s="107"/>
      <c r="C176" s="107">
        <v>0</v>
      </c>
      <c r="D176" s="107">
        <v>0</v>
      </c>
      <c r="E176" s="273">
        <v>0</v>
      </c>
    </row>
    <row r="177" spans="1:5" s="264" customFormat="1" ht="18.75" customHeight="1">
      <c r="A177" s="274" t="s">
        <v>280</v>
      </c>
      <c r="B177" s="277">
        <v>0</v>
      </c>
      <c r="C177" s="277">
        <v>67</v>
      </c>
      <c r="D177" s="277">
        <v>72</v>
      </c>
      <c r="E177" s="276">
        <f>(D177-C177)/C177</f>
        <v>0.0746</v>
      </c>
    </row>
    <row r="178" spans="1:5" ht="18.75" customHeight="1">
      <c r="A178" s="123" t="s">
        <v>480</v>
      </c>
      <c r="B178" s="107"/>
      <c r="C178" s="107">
        <v>50</v>
      </c>
      <c r="D178" s="107">
        <v>52</v>
      </c>
      <c r="E178" s="273">
        <f>(D178-C178)/C178</f>
        <v>0.04</v>
      </c>
    </row>
    <row r="179" spans="1:5" ht="18.75" customHeight="1">
      <c r="A179" s="123" t="s">
        <v>481</v>
      </c>
      <c r="B179" s="107"/>
      <c r="C179" s="107">
        <v>0</v>
      </c>
      <c r="D179" s="107">
        <v>0</v>
      </c>
      <c r="E179" s="273">
        <v>0</v>
      </c>
    </row>
    <row r="180" spans="1:5" ht="18.75" customHeight="1">
      <c r="A180" s="123" t="s">
        <v>482</v>
      </c>
      <c r="B180" s="107"/>
      <c r="C180" s="107"/>
      <c r="D180" s="107">
        <v>20</v>
      </c>
      <c r="E180" s="273">
        <v>0</v>
      </c>
    </row>
    <row r="181" spans="1:5" ht="18.75" customHeight="1">
      <c r="A181" s="123" t="s">
        <v>483</v>
      </c>
      <c r="B181" s="107"/>
      <c r="C181" s="107">
        <v>17</v>
      </c>
      <c r="D181" s="107"/>
      <c r="E181" s="273">
        <f>(D181-C181)/C181</f>
        <v>-1</v>
      </c>
    </row>
    <row r="182" spans="1:5" s="37" customFormat="1" ht="18.75" customHeight="1">
      <c r="A182" s="123" t="s">
        <v>281</v>
      </c>
      <c r="B182" s="107"/>
      <c r="C182" s="107">
        <v>0</v>
      </c>
      <c r="D182" s="107">
        <v>0</v>
      </c>
      <c r="E182" s="273">
        <v>0</v>
      </c>
    </row>
    <row r="183" spans="1:5" ht="18.75" customHeight="1">
      <c r="A183" s="123" t="s">
        <v>484</v>
      </c>
      <c r="B183" s="107"/>
      <c r="C183" s="107">
        <v>0</v>
      </c>
      <c r="D183" s="107">
        <v>0</v>
      </c>
      <c r="E183" s="273">
        <v>0</v>
      </c>
    </row>
    <row r="184" spans="1:5" ht="18.75" customHeight="1">
      <c r="A184" s="123" t="s">
        <v>485</v>
      </c>
      <c r="B184" s="107"/>
      <c r="C184" s="107">
        <v>0</v>
      </c>
      <c r="D184" s="107">
        <v>0</v>
      </c>
      <c r="E184" s="273">
        <v>0</v>
      </c>
    </row>
    <row r="185" spans="1:5" ht="18.75" customHeight="1">
      <c r="A185" s="123" t="s">
        <v>486</v>
      </c>
      <c r="B185" s="107"/>
      <c r="C185" s="107">
        <v>0</v>
      </c>
      <c r="D185" s="107">
        <v>0</v>
      </c>
      <c r="E185" s="273">
        <v>0</v>
      </c>
    </row>
    <row r="186" spans="1:5" ht="18.75" customHeight="1">
      <c r="A186" s="123" t="s">
        <v>487</v>
      </c>
      <c r="B186" s="107"/>
      <c r="C186" s="107">
        <v>0</v>
      </c>
      <c r="D186" s="107">
        <v>0</v>
      </c>
      <c r="E186" s="273">
        <v>0</v>
      </c>
    </row>
    <row r="187" spans="1:5" ht="18.75" customHeight="1">
      <c r="A187" s="123" t="s">
        <v>488</v>
      </c>
      <c r="B187" s="107"/>
      <c r="C187" s="107">
        <v>0</v>
      </c>
      <c r="D187" s="107">
        <v>0</v>
      </c>
      <c r="E187" s="273">
        <v>0</v>
      </c>
    </row>
    <row r="188" spans="1:5" ht="18.75" customHeight="1">
      <c r="A188" s="123" t="s">
        <v>208</v>
      </c>
      <c r="B188" s="107"/>
      <c r="C188" s="107">
        <v>0</v>
      </c>
      <c r="D188" s="107">
        <v>0</v>
      </c>
      <c r="E188" s="273">
        <v>0</v>
      </c>
    </row>
    <row r="189" spans="1:5" ht="18.75" customHeight="1">
      <c r="A189" s="123" t="s">
        <v>489</v>
      </c>
      <c r="B189" s="107"/>
      <c r="C189" s="107">
        <v>0</v>
      </c>
      <c r="D189" s="107">
        <v>0</v>
      </c>
      <c r="E189" s="273">
        <v>0</v>
      </c>
    </row>
    <row r="190" spans="1:5" ht="18.75" customHeight="1">
      <c r="A190" s="123" t="s">
        <v>490</v>
      </c>
      <c r="B190" s="107"/>
      <c r="C190" s="107">
        <v>0</v>
      </c>
      <c r="D190" s="107">
        <v>0</v>
      </c>
      <c r="E190" s="273">
        <v>0</v>
      </c>
    </row>
    <row r="191" spans="1:5" ht="18.75" customHeight="1">
      <c r="A191" s="123" t="s">
        <v>491</v>
      </c>
      <c r="B191" s="107"/>
      <c r="C191" s="107">
        <v>0</v>
      </c>
      <c r="D191" s="107">
        <v>0</v>
      </c>
      <c r="E191" s="273">
        <v>0</v>
      </c>
    </row>
    <row r="192" spans="1:5" ht="18.75" customHeight="1">
      <c r="A192" s="123" t="s">
        <v>492</v>
      </c>
      <c r="B192" s="107"/>
      <c r="C192" s="107">
        <v>0</v>
      </c>
      <c r="D192" s="107">
        <v>0</v>
      </c>
      <c r="E192" s="273">
        <v>0</v>
      </c>
    </row>
    <row r="193" spans="1:5" ht="18.75" customHeight="1">
      <c r="A193" s="123" t="s">
        <v>493</v>
      </c>
      <c r="B193" s="107"/>
      <c r="C193" s="107">
        <v>0</v>
      </c>
      <c r="D193" s="107">
        <v>0</v>
      </c>
      <c r="E193" s="273">
        <v>0</v>
      </c>
    </row>
    <row r="194" spans="1:5" ht="18.75" customHeight="1">
      <c r="A194" s="123" t="s">
        <v>454</v>
      </c>
      <c r="B194" s="107"/>
      <c r="C194" s="107">
        <v>0</v>
      </c>
      <c r="D194" s="107">
        <v>0</v>
      </c>
      <c r="E194" s="273">
        <v>0</v>
      </c>
    </row>
    <row r="195" spans="1:5" ht="18.75" customHeight="1">
      <c r="A195" s="123" t="s">
        <v>494</v>
      </c>
      <c r="B195" s="107"/>
      <c r="C195" s="107">
        <v>0</v>
      </c>
      <c r="D195" s="107">
        <v>0</v>
      </c>
      <c r="E195" s="273">
        <v>0</v>
      </c>
    </row>
    <row r="196" spans="1:5" ht="18.75" customHeight="1">
      <c r="A196" s="123" t="s">
        <v>495</v>
      </c>
      <c r="B196" s="107"/>
      <c r="C196" s="107">
        <v>0</v>
      </c>
      <c r="D196" s="107">
        <v>0</v>
      </c>
      <c r="E196" s="273">
        <v>0</v>
      </c>
    </row>
    <row r="197" spans="1:5" ht="18.75" customHeight="1">
      <c r="A197" s="123" t="s">
        <v>496</v>
      </c>
      <c r="B197" s="107"/>
      <c r="C197" s="107">
        <v>0</v>
      </c>
      <c r="D197" s="107">
        <v>0</v>
      </c>
      <c r="E197" s="273">
        <v>0</v>
      </c>
    </row>
    <row r="198" spans="1:5" s="264" customFormat="1" ht="18.75" customHeight="1">
      <c r="A198" s="274" t="s">
        <v>282</v>
      </c>
      <c r="B198" s="277">
        <v>159</v>
      </c>
      <c r="C198" s="277">
        <v>184</v>
      </c>
      <c r="D198" s="277">
        <v>182</v>
      </c>
      <c r="E198" s="276">
        <f>(D198-C198)/C198</f>
        <v>-0.0109</v>
      </c>
    </row>
    <row r="199" spans="1:5" ht="18.75" customHeight="1">
      <c r="A199" s="123" t="s">
        <v>497</v>
      </c>
      <c r="B199" s="107">
        <v>159</v>
      </c>
      <c r="C199" s="107">
        <v>184</v>
      </c>
      <c r="D199" s="107">
        <v>182</v>
      </c>
      <c r="E199" s="273">
        <f>(D199-C199)/C199</f>
        <v>-0.0109</v>
      </c>
    </row>
    <row r="200" spans="1:5" ht="18.75" customHeight="1">
      <c r="A200" s="123" t="s">
        <v>498</v>
      </c>
      <c r="B200" s="107"/>
      <c r="C200" s="107">
        <v>0</v>
      </c>
      <c r="D200" s="107">
        <v>0</v>
      </c>
      <c r="E200" s="273">
        <v>0</v>
      </c>
    </row>
    <row r="201" spans="1:5" ht="18.75" customHeight="1">
      <c r="A201" s="123" t="s">
        <v>499</v>
      </c>
      <c r="B201" s="107"/>
      <c r="C201" s="107">
        <v>0</v>
      </c>
      <c r="D201" s="107">
        <v>0</v>
      </c>
      <c r="E201" s="273">
        <v>0</v>
      </c>
    </row>
    <row r="202" spans="1:5" ht="18.75" customHeight="1">
      <c r="A202" s="123" t="s">
        <v>500</v>
      </c>
      <c r="B202" s="107"/>
      <c r="C202" s="107">
        <v>0</v>
      </c>
      <c r="D202" s="107">
        <v>0</v>
      </c>
      <c r="E202" s="273">
        <v>0</v>
      </c>
    </row>
    <row r="203" spans="1:5" ht="18.75" customHeight="1">
      <c r="A203" s="123" t="s">
        <v>501</v>
      </c>
      <c r="B203" s="107"/>
      <c r="C203" s="107">
        <v>0</v>
      </c>
      <c r="D203" s="107">
        <v>0</v>
      </c>
      <c r="E203" s="273">
        <v>0</v>
      </c>
    </row>
    <row r="204" spans="1:5" ht="18.75" customHeight="1">
      <c r="A204" s="123" t="s">
        <v>502</v>
      </c>
      <c r="B204" s="107"/>
      <c r="C204" s="107">
        <v>0</v>
      </c>
      <c r="D204" s="107">
        <v>0</v>
      </c>
      <c r="E204" s="273">
        <v>0</v>
      </c>
    </row>
    <row r="205" spans="1:5" s="264" customFormat="1" ht="18.75" customHeight="1">
      <c r="A205" s="274" t="s">
        <v>283</v>
      </c>
      <c r="B205" s="277">
        <v>1215</v>
      </c>
      <c r="C205" s="277">
        <v>5643</v>
      </c>
      <c r="D205" s="277">
        <v>9531</v>
      </c>
      <c r="E205" s="276">
        <f>(D205-C205)/C205</f>
        <v>0.689</v>
      </c>
    </row>
    <row r="206" spans="1:5" ht="18.75" customHeight="1">
      <c r="A206" s="123" t="s">
        <v>503</v>
      </c>
      <c r="B206" s="107"/>
      <c r="C206" s="107">
        <v>4615</v>
      </c>
      <c r="D206" s="107">
        <v>8928</v>
      </c>
      <c r="E206" s="273">
        <f>(D206-C206)/C206</f>
        <v>0.9346</v>
      </c>
    </row>
    <row r="207" spans="1:5" ht="18.75" customHeight="1">
      <c r="A207" s="123" t="s">
        <v>504</v>
      </c>
      <c r="B207" s="107">
        <v>1215</v>
      </c>
      <c r="C207" s="107">
        <v>1028</v>
      </c>
      <c r="D207" s="107">
        <v>603</v>
      </c>
      <c r="E207" s="273">
        <f>(D207-C207)/C207</f>
        <v>-0.4134</v>
      </c>
    </row>
    <row r="208" spans="1:5" ht="18.75" customHeight="1">
      <c r="A208" s="123" t="s">
        <v>505</v>
      </c>
      <c r="B208" s="107"/>
      <c r="C208" s="107">
        <v>0</v>
      </c>
      <c r="D208" s="107">
        <v>0</v>
      </c>
      <c r="E208" s="273">
        <v>0</v>
      </c>
    </row>
    <row r="209" spans="1:5" s="264" customFormat="1" ht="18.75" customHeight="1">
      <c r="A209" s="274" t="s">
        <v>284</v>
      </c>
      <c r="B209" s="277"/>
      <c r="C209" s="277"/>
      <c r="D209" s="277">
        <v>363</v>
      </c>
      <c r="E209" s="276">
        <v>0</v>
      </c>
    </row>
    <row r="210" spans="1:5" ht="18.75" customHeight="1">
      <c r="A210" s="123" t="s">
        <v>506</v>
      </c>
      <c r="B210" s="107"/>
      <c r="C210" s="107"/>
      <c r="D210" s="107">
        <v>363</v>
      </c>
      <c r="E210" s="273">
        <v>0</v>
      </c>
    </row>
    <row r="211" spans="1:5" s="264" customFormat="1" ht="18.75" customHeight="1">
      <c r="A211" s="274" t="s">
        <v>285</v>
      </c>
      <c r="B211" s="277">
        <v>347</v>
      </c>
      <c r="C211" s="277">
        <v>671</v>
      </c>
      <c r="D211" s="277">
        <v>129</v>
      </c>
      <c r="E211" s="276">
        <f>(D211-C211)/C211</f>
        <v>-0.8077</v>
      </c>
    </row>
    <row r="212" spans="1:5" ht="18.75" customHeight="1">
      <c r="A212" s="123" t="s">
        <v>507</v>
      </c>
      <c r="B212" s="107">
        <v>98</v>
      </c>
      <c r="C212" s="107">
        <v>636</v>
      </c>
      <c r="D212" s="107">
        <v>129</v>
      </c>
      <c r="E212" s="273">
        <f>(D212-C212)/C212</f>
        <v>-0.7972</v>
      </c>
    </row>
    <row r="213" spans="1:5" ht="18.75" customHeight="1">
      <c r="A213" s="123" t="s">
        <v>508</v>
      </c>
      <c r="B213" s="107">
        <v>249</v>
      </c>
      <c r="C213" s="107">
        <v>0</v>
      </c>
      <c r="D213" s="107">
        <v>0</v>
      </c>
      <c r="E213" s="273">
        <v>0</v>
      </c>
    </row>
    <row r="214" spans="1:5" ht="18.75" customHeight="1">
      <c r="A214" s="123" t="s">
        <v>509</v>
      </c>
      <c r="B214" s="107"/>
      <c r="C214" s="107">
        <v>0</v>
      </c>
      <c r="D214" s="107">
        <v>0</v>
      </c>
      <c r="E214" s="273">
        <v>0</v>
      </c>
    </row>
    <row r="215" spans="1:5" ht="18.75" customHeight="1">
      <c r="A215" s="123" t="s">
        <v>510</v>
      </c>
      <c r="B215" s="107"/>
      <c r="C215" s="107">
        <v>0</v>
      </c>
      <c r="D215" s="107">
        <v>0</v>
      </c>
      <c r="E215" s="273">
        <v>0</v>
      </c>
    </row>
    <row r="216" spans="1:5" ht="18.75" customHeight="1">
      <c r="A216" s="123" t="s">
        <v>511</v>
      </c>
      <c r="B216" s="107"/>
      <c r="C216" s="107">
        <v>35</v>
      </c>
      <c r="D216" s="107"/>
      <c r="E216" s="273">
        <f>(D216-C216)/C216</f>
        <v>-1</v>
      </c>
    </row>
    <row r="217" spans="1:5" s="228" customFormat="1" ht="18.75" customHeight="1">
      <c r="A217" s="274" t="s">
        <v>287</v>
      </c>
      <c r="B217" s="224"/>
      <c r="C217" s="224"/>
      <c r="D217" s="224"/>
      <c r="E217" s="276">
        <v>0</v>
      </c>
    </row>
    <row r="218" spans="1:5" ht="18.75" customHeight="1">
      <c r="A218" s="123" t="s">
        <v>512</v>
      </c>
      <c r="B218" s="107"/>
      <c r="C218" s="107">
        <v>4</v>
      </c>
      <c r="D218" s="107"/>
      <c r="E218" s="273">
        <f>(D218-C218)/C218</f>
        <v>-1</v>
      </c>
    </row>
    <row r="219" spans="1:5" s="264" customFormat="1" ht="18.75" customHeight="1">
      <c r="A219" s="274" t="s">
        <v>288</v>
      </c>
      <c r="B219" s="277">
        <v>262</v>
      </c>
      <c r="C219" s="277">
        <v>256</v>
      </c>
      <c r="D219" s="277">
        <v>272</v>
      </c>
      <c r="E219" s="276">
        <f>(D219-C219)/C219</f>
        <v>0.0625</v>
      </c>
    </row>
    <row r="220" spans="1:5" ht="18.75" customHeight="1">
      <c r="A220" s="123" t="s">
        <v>513</v>
      </c>
      <c r="B220" s="107"/>
      <c r="C220" s="107">
        <v>0</v>
      </c>
      <c r="D220" s="107">
        <v>0</v>
      </c>
      <c r="E220" s="273">
        <v>0</v>
      </c>
    </row>
    <row r="221" spans="1:5" ht="18.75" customHeight="1">
      <c r="A221" s="123" t="s">
        <v>514</v>
      </c>
      <c r="B221" s="107"/>
      <c r="C221" s="107">
        <v>0</v>
      </c>
      <c r="D221" s="107">
        <v>0</v>
      </c>
      <c r="E221" s="273">
        <v>0</v>
      </c>
    </row>
    <row r="222" spans="1:5" ht="18.75" customHeight="1">
      <c r="A222" s="123" t="s">
        <v>515</v>
      </c>
      <c r="B222" s="107">
        <v>262</v>
      </c>
      <c r="C222" s="107">
        <v>256</v>
      </c>
      <c r="D222" s="107">
        <v>272</v>
      </c>
      <c r="E222" s="273">
        <f>(D222-C222)/C222</f>
        <v>0.0625</v>
      </c>
    </row>
    <row r="223" spans="1:5" ht="18.75" customHeight="1">
      <c r="A223" s="123" t="s">
        <v>289</v>
      </c>
      <c r="B223" s="107"/>
      <c r="C223" s="107">
        <v>0</v>
      </c>
      <c r="D223" s="107">
        <v>0</v>
      </c>
      <c r="E223" s="273">
        <v>0</v>
      </c>
    </row>
    <row r="224" spans="1:5" ht="18.75" customHeight="1">
      <c r="A224" s="123" t="s">
        <v>516</v>
      </c>
      <c r="B224" s="107"/>
      <c r="C224" s="107">
        <v>0</v>
      </c>
      <c r="D224" s="107">
        <v>0</v>
      </c>
      <c r="E224" s="273">
        <v>0</v>
      </c>
    </row>
    <row r="225" spans="1:5" ht="18.75" customHeight="1">
      <c r="A225" s="123" t="s">
        <v>517</v>
      </c>
      <c r="B225" s="107"/>
      <c r="C225" s="107">
        <v>0</v>
      </c>
      <c r="D225" s="107">
        <v>0</v>
      </c>
      <c r="E225" s="273">
        <v>0</v>
      </c>
    </row>
    <row r="226" spans="1:5" ht="18.75" customHeight="1">
      <c r="A226" s="123" t="s">
        <v>518</v>
      </c>
      <c r="B226" s="107"/>
      <c r="C226" s="107">
        <v>0</v>
      </c>
      <c r="D226" s="107">
        <v>0</v>
      </c>
      <c r="E226" s="273">
        <v>0</v>
      </c>
    </row>
    <row r="227" spans="1:5" s="264" customFormat="1" ht="18" customHeight="1">
      <c r="A227" s="278" t="s">
        <v>286</v>
      </c>
      <c r="B227" s="277">
        <v>500</v>
      </c>
      <c r="C227" s="277"/>
      <c r="D227" s="277"/>
      <c r="E227" s="276">
        <v>0</v>
      </c>
    </row>
  </sheetData>
  <sheetProtection/>
  <autoFilter ref="A4:IV227"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39" right="0.39" top="0.7900000000000001" bottom="0.59" header="0.51" footer="0.51"/>
  <pageSetup blackAndWhite="1" fitToHeight="13" horizontalDpi="600" verticalDpi="600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1351"/>
  <sheetViews>
    <sheetView showZeros="0" workbookViewId="0" topLeftCell="A1">
      <pane ySplit="2" topLeftCell="A3" activePane="bottomLeft" state="frozen"/>
      <selection pane="bottomLeft" activeCell="H1342" sqref="H1342"/>
    </sheetView>
  </sheetViews>
  <sheetFormatPr defaultColWidth="12.125" defaultRowHeight="16.5" customHeight="1"/>
  <cols>
    <col min="1" max="1" width="9.875" style="260" customWidth="1"/>
    <col min="2" max="2" width="20.375" style="260" customWidth="1"/>
    <col min="3" max="3" width="24.50390625" style="260" customWidth="1"/>
    <col min="4" max="242" width="12.125" style="260" customWidth="1"/>
    <col min="243" max="16384" width="12.125" style="259" customWidth="1"/>
  </cols>
  <sheetData>
    <row r="1" spans="1:242" s="259" customFormat="1" ht="33.75" customHeight="1">
      <c r="A1" s="261" t="s">
        <v>519</v>
      </c>
      <c r="B1" s="261"/>
      <c r="C1" s="261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  <c r="FX1" s="260"/>
      <c r="FY1" s="260"/>
      <c r="FZ1" s="260"/>
      <c r="GA1" s="260"/>
      <c r="GB1" s="260"/>
      <c r="GC1" s="260"/>
      <c r="GD1" s="260"/>
      <c r="GE1" s="260"/>
      <c r="GF1" s="260"/>
      <c r="GG1" s="260"/>
      <c r="GH1" s="260"/>
      <c r="GI1" s="260"/>
      <c r="GJ1" s="260"/>
      <c r="GK1" s="260"/>
      <c r="GL1" s="260"/>
      <c r="GM1" s="260"/>
      <c r="GN1" s="260"/>
      <c r="GO1" s="260"/>
      <c r="GP1" s="260"/>
      <c r="GQ1" s="260"/>
      <c r="GR1" s="260"/>
      <c r="GS1" s="260"/>
      <c r="GT1" s="260"/>
      <c r="GU1" s="260"/>
      <c r="GV1" s="260"/>
      <c r="GW1" s="260"/>
      <c r="GX1" s="260"/>
      <c r="GY1" s="260"/>
      <c r="GZ1" s="260"/>
      <c r="HA1" s="260"/>
      <c r="HB1" s="260"/>
      <c r="HC1" s="260"/>
      <c r="HD1" s="260"/>
      <c r="HE1" s="260"/>
      <c r="HF1" s="260"/>
      <c r="HG1" s="260"/>
      <c r="HH1" s="260"/>
      <c r="HI1" s="260"/>
      <c r="HJ1" s="260"/>
      <c r="HK1" s="260"/>
      <c r="HL1" s="260"/>
      <c r="HM1" s="260"/>
      <c r="HN1" s="260"/>
      <c r="HO1" s="260"/>
      <c r="HP1" s="260"/>
      <c r="HQ1" s="260"/>
      <c r="HR1" s="260"/>
      <c r="HS1" s="260"/>
      <c r="HT1" s="260"/>
      <c r="HU1" s="260"/>
      <c r="HV1" s="260"/>
      <c r="HW1" s="260"/>
      <c r="HX1" s="260"/>
      <c r="HY1" s="260"/>
      <c r="HZ1" s="260"/>
      <c r="IA1" s="260"/>
      <c r="IB1" s="260"/>
      <c r="IC1" s="260"/>
      <c r="ID1" s="260"/>
      <c r="IE1" s="260"/>
      <c r="IF1" s="260"/>
      <c r="IG1" s="260"/>
      <c r="IH1" s="260"/>
    </row>
    <row r="2" spans="1:3" s="260" customFormat="1" ht="16.5" customHeight="1">
      <c r="A2" s="262"/>
      <c r="B2" s="262"/>
      <c r="C2" s="262"/>
    </row>
    <row r="3" spans="1:3" s="260" customFormat="1" ht="16.5" customHeight="1">
      <c r="A3" s="263" t="s">
        <v>44</v>
      </c>
      <c r="B3" s="263"/>
      <c r="C3" s="263" t="s">
        <v>520</v>
      </c>
    </row>
    <row r="4" spans="1:3" ht="16.5" customHeight="1">
      <c r="A4" s="106" t="s">
        <v>521</v>
      </c>
      <c r="B4" s="106" t="s">
        <v>226</v>
      </c>
      <c r="C4" s="106" t="s">
        <v>229</v>
      </c>
    </row>
    <row r="5" spans="1:3" ht="16.5" customHeight="1">
      <c r="A5" s="109"/>
      <c r="B5" s="106" t="s">
        <v>48</v>
      </c>
      <c r="C5" s="257">
        <v>73193</v>
      </c>
    </row>
    <row r="6" spans="1:3" ht="16.5" customHeight="1">
      <c r="A6" s="109">
        <v>201</v>
      </c>
      <c r="B6" s="258" t="s">
        <v>266</v>
      </c>
      <c r="C6" s="257">
        <v>9350</v>
      </c>
    </row>
    <row r="7" spans="1:3" ht="16.5" customHeight="1">
      <c r="A7" s="109">
        <v>20101</v>
      </c>
      <c r="B7" s="258" t="s">
        <v>320</v>
      </c>
      <c r="C7" s="257">
        <v>230</v>
      </c>
    </row>
    <row r="8" spans="1:3" ht="16.5" customHeight="1">
      <c r="A8" s="109">
        <v>2010101</v>
      </c>
      <c r="B8" s="109" t="s">
        <v>522</v>
      </c>
      <c r="C8" s="257">
        <v>183</v>
      </c>
    </row>
    <row r="9" spans="1:3" ht="16.5" customHeight="1">
      <c r="A9" s="109">
        <v>2010102</v>
      </c>
      <c r="B9" s="109" t="s">
        <v>523</v>
      </c>
      <c r="C9" s="257">
        <v>0</v>
      </c>
    </row>
    <row r="10" spans="1:3" ht="16.5" customHeight="1">
      <c r="A10" s="109">
        <v>2010103</v>
      </c>
      <c r="B10" s="109" t="s">
        <v>524</v>
      </c>
      <c r="C10" s="257">
        <v>0</v>
      </c>
    </row>
    <row r="11" spans="1:3" ht="16.5" customHeight="1">
      <c r="A11" s="109">
        <v>2010104</v>
      </c>
      <c r="B11" s="109" t="s">
        <v>525</v>
      </c>
      <c r="C11" s="257">
        <v>24</v>
      </c>
    </row>
    <row r="12" spans="1:3" ht="16.5" customHeight="1">
      <c r="A12" s="109">
        <v>2010105</v>
      </c>
      <c r="B12" s="109" t="s">
        <v>526</v>
      </c>
      <c r="C12" s="257">
        <v>0</v>
      </c>
    </row>
    <row r="13" spans="1:3" ht="16.5" customHeight="1">
      <c r="A13" s="109">
        <v>2010106</v>
      </c>
      <c r="B13" s="109" t="s">
        <v>527</v>
      </c>
      <c r="C13" s="257">
        <v>0</v>
      </c>
    </row>
    <row r="14" spans="1:3" ht="16.5" customHeight="1">
      <c r="A14" s="109">
        <v>2010107</v>
      </c>
      <c r="B14" s="109" t="s">
        <v>528</v>
      </c>
      <c r="C14" s="257">
        <v>0</v>
      </c>
    </row>
    <row r="15" spans="1:3" ht="16.5" customHeight="1">
      <c r="A15" s="109">
        <v>2010108</v>
      </c>
      <c r="B15" s="109" t="s">
        <v>529</v>
      </c>
      <c r="C15" s="257">
        <v>0</v>
      </c>
    </row>
    <row r="16" spans="1:3" ht="16.5" customHeight="1">
      <c r="A16" s="109">
        <v>2010109</v>
      </c>
      <c r="B16" s="109" t="s">
        <v>530</v>
      </c>
      <c r="C16" s="257">
        <v>0</v>
      </c>
    </row>
    <row r="17" spans="1:3" ht="16.5" customHeight="1">
      <c r="A17" s="109">
        <v>2010150</v>
      </c>
      <c r="B17" s="109" t="s">
        <v>531</v>
      </c>
      <c r="C17" s="257">
        <v>0</v>
      </c>
    </row>
    <row r="18" spans="1:3" ht="16.5" customHeight="1">
      <c r="A18" s="109">
        <v>2010199</v>
      </c>
      <c r="B18" s="109" t="s">
        <v>532</v>
      </c>
      <c r="C18" s="257">
        <v>23</v>
      </c>
    </row>
    <row r="19" spans="1:3" ht="16.5" customHeight="1">
      <c r="A19" s="109">
        <v>20102</v>
      </c>
      <c r="B19" s="258" t="s">
        <v>321</v>
      </c>
      <c r="C19" s="257">
        <v>142</v>
      </c>
    </row>
    <row r="20" spans="1:3" ht="16.5" customHeight="1">
      <c r="A20" s="109">
        <v>2010201</v>
      </c>
      <c r="B20" s="109" t="s">
        <v>522</v>
      </c>
      <c r="C20" s="257">
        <v>133</v>
      </c>
    </row>
    <row r="21" spans="1:3" ht="16.5" customHeight="1">
      <c r="A21" s="109">
        <v>2010202</v>
      </c>
      <c r="B21" s="109" t="s">
        <v>523</v>
      </c>
      <c r="C21" s="257">
        <v>0</v>
      </c>
    </row>
    <row r="22" spans="1:3" ht="16.5" customHeight="1">
      <c r="A22" s="109">
        <v>2010203</v>
      </c>
      <c r="B22" s="109" t="s">
        <v>524</v>
      </c>
      <c r="C22" s="257">
        <v>0</v>
      </c>
    </row>
    <row r="23" spans="1:3" ht="16.5" customHeight="1">
      <c r="A23" s="109">
        <v>2010204</v>
      </c>
      <c r="B23" s="109" t="s">
        <v>533</v>
      </c>
      <c r="C23" s="257">
        <v>0</v>
      </c>
    </row>
    <row r="24" spans="1:3" ht="16.5" customHeight="1">
      <c r="A24" s="109">
        <v>2010205</v>
      </c>
      <c r="B24" s="109" t="s">
        <v>534</v>
      </c>
      <c r="C24" s="257">
        <v>7</v>
      </c>
    </row>
    <row r="25" spans="1:3" ht="16.5" customHeight="1">
      <c r="A25" s="109">
        <v>2010206</v>
      </c>
      <c r="B25" s="109" t="s">
        <v>535</v>
      </c>
      <c r="C25" s="257">
        <v>0</v>
      </c>
    </row>
    <row r="26" spans="1:3" ht="16.5" customHeight="1">
      <c r="A26" s="109">
        <v>2010250</v>
      </c>
      <c r="B26" s="109" t="s">
        <v>531</v>
      </c>
      <c r="C26" s="257">
        <v>0</v>
      </c>
    </row>
    <row r="27" spans="1:3" ht="16.5" customHeight="1">
      <c r="A27" s="109">
        <v>2010299</v>
      </c>
      <c r="B27" s="109" t="s">
        <v>536</v>
      </c>
      <c r="C27" s="257">
        <v>2</v>
      </c>
    </row>
    <row r="28" spans="1:3" ht="16.5" customHeight="1">
      <c r="A28" s="109">
        <v>20103</v>
      </c>
      <c r="B28" s="258" t="s">
        <v>322</v>
      </c>
      <c r="C28" s="257">
        <v>4834</v>
      </c>
    </row>
    <row r="29" spans="1:3" ht="16.5" customHeight="1">
      <c r="A29" s="109">
        <v>2010301</v>
      </c>
      <c r="B29" s="109" t="s">
        <v>522</v>
      </c>
      <c r="C29" s="257">
        <v>3293</v>
      </c>
    </row>
    <row r="30" spans="1:3" ht="16.5" customHeight="1">
      <c r="A30" s="109">
        <v>2010302</v>
      </c>
      <c r="B30" s="109" t="s">
        <v>523</v>
      </c>
      <c r="C30" s="257">
        <v>0</v>
      </c>
    </row>
    <row r="31" spans="1:3" ht="16.5" customHeight="1">
      <c r="A31" s="109">
        <v>2010303</v>
      </c>
      <c r="B31" s="109" t="s">
        <v>524</v>
      </c>
      <c r="C31" s="257">
        <v>0</v>
      </c>
    </row>
    <row r="32" spans="1:3" ht="16.5" customHeight="1">
      <c r="A32" s="109">
        <v>2010304</v>
      </c>
      <c r="B32" s="109" t="s">
        <v>537</v>
      </c>
      <c r="C32" s="257">
        <v>0</v>
      </c>
    </row>
    <row r="33" spans="1:3" ht="16.5" customHeight="1">
      <c r="A33" s="109">
        <v>2010305</v>
      </c>
      <c r="B33" s="109" t="s">
        <v>538</v>
      </c>
      <c r="C33" s="257">
        <v>0</v>
      </c>
    </row>
    <row r="34" spans="1:3" ht="16.5" customHeight="1">
      <c r="A34" s="109">
        <v>2010306</v>
      </c>
      <c r="B34" s="109" t="s">
        <v>539</v>
      </c>
      <c r="C34" s="257">
        <v>2</v>
      </c>
    </row>
    <row r="35" spans="1:3" ht="16.5" customHeight="1">
      <c r="A35" s="109">
        <v>2010308</v>
      </c>
      <c r="B35" s="109" t="s">
        <v>540</v>
      </c>
      <c r="C35" s="257">
        <v>286</v>
      </c>
    </row>
    <row r="36" spans="1:3" ht="16.5" customHeight="1">
      <c r="A36" s="109">
        <v>2010309</v>
      </c>
      <c r="B36" s="109" t="s">
        <v>541</v>
      </c>
      <c r="C36" s="257">
        <v>0</v>
      </c>
    </row>
    <row r="37" spans="1:3" ht="16.5" customHeight="1">
      <c r="A37" s="109">
        <v>2010350</v>
      </c>
      <c r="B37" s="109" t="s">
        <v>531</v>
      </c>
      <c r="C37" s="257">
        <v>0</v>
      </c>
    </row>
    <row r="38" spans="1:3" ht="16.5" customHeight="1">
      <c r="A38" s="109">
        <v>2010399</v>
      </c>
      <c r="B38" s="109" t="s">
        <v>542</v>
      </c>
      <c r="C38" s="257">
        <v>1253</v>
      </c>
    </row>
    <row r="39" spans="1:3" ht="16.5" customHeight="1">
      <c r="A39" s="109">
        <v>20104</v>
      </c>
      <c r="B39" s="258" t="s">
        <v>323</v>
      </c>
      <c r="C39" s="257">
        <v>228</v>
      </c>
    </row>
    <row r="40" spans="1:3" ht="16.5" customHeight="1">
      <c r="A40" s="109">
        <v>2010401</v>
      </c>
      <c r="B40" s="109" t="s">
        <v>522</v>
      </c>
      <c r="C40" s="257">
        <v>197</v>
      </c>
    </row>
    <row r="41" spans="1:3" ht="16.5" customHeight="1">
      <c r="A41" s="109">
        <v>2010402</v>
      </c>
      <c r="B41" s="109" t="s">
        <v>523</v>
      </c>
      <c r="C41" s="257">
        <v>0</v>
      </c>
    </row>
    <row r="42" spans="1:3" ht="16.5" customHeight="1">
      <c r="A42" s="109">
        <v>2010403</v>
      </c>
      <c r="B42" s="109" t="s">
        <v>524</v>
      </c>
      <c r="C42" s="257">
        <v>0</v>
      </c>
    </row>
    <row r="43" spans="1:3" ht="16.5" customHeight="1">
      <c r="A43" s="109">
        <v>2010404</v>
      </c>
      <c r="B43" s="109" t="s">
        <v>543</v>
      </c>
      <c r="C43" s="257">
        <v>0</v>
      </c>
    </row>
    <row r="44" spans="1:3" ht="16.5" customHeight="1">
      <c r="A44" s="109">
        <v>2010405</v>
      </c>
      <c r="B44" s="109" t="s">
        <v>544</v>
      </c>
      <c r="C44" s="257">
        <v>0</v>
      </c>
    </row>
    <row r="45" spans="1:3" ht="16.5" customHeight="1">
      <c r="A45" s="109">
        <v>2010406</v>
      </c>
      <c r="B45" s="109" t="s">
        <v>545</v>
      </c>
      <c r="C45" s="257">
        <v>0</v>
      </c>
    </row>
    <row r="46" spans="1:3" ht="16.5" customHeight="1">
      <c r="A46" s="109">
        <v>2010407</v>
      </c>
      <c r="B46" s="109" t="s">
        <v>546</v>
      </c>
      <c r="C46" s="257">
        <v>0</v>
      </c>
    </row>
    <row r="47" spans="1:3" ht="16.5" customHeight="1">
      <c r="A47" s="109">
        <v>2010408</v>
      </c>
      <c r="B47" s="109" t="s">
        <v>547</v>
      </c>
      <c r="C47" s="257">
        <v>0</v>
      </c>
    </row>
    <row r="48" spans="1:3" ht="16.5" customHeight="1">
      <c r="A48" s="109">
        <v>2010450</v>
      </c>
      <c r="B48" s="109" t="s">
        <v>531</v>
      </c>
      <c r="C48" s="257">
        <v>0</v>
      </c>
    </row>
    <row r="49" spans="1:3" ht="16.5" customHeight="1">
      <c r="A49" s="109">
        <v>2010499</v>
      </c>
      <c r="B49" s="109" t="s">
        <v>548</v>
      </c>
      <c r="C49" s="257">
        <v>31</v>
      </c>
    </row>
    <row r="50" spans="1:3" ht="16.5" customHeight="1">
      <c r="A50" s="109">
        <v>20105</v>
      </c>
      <c r="B50" s="258" t="s">
        <v>324</v>
      </c>
      <c r="C50" s="257">
        <v>145</v>
      </c>
    </row>
    <row r="51" spans="1:3" ht="16.5" customHeight="1">
      <c r="A51" s="109">
        <v>2010501</v>
      </c>
      <c r="B51" s="109" t="s">
        <v>522</v>
      </c>
      <c r="C51" s="257">
        <v>99</v>
      </c>
    </row>
    <row r="52" spans="1:3" ht="16.5" customHeight="1">
      <c r="A52" s="109">
        <v>2010502</v>
      </c>
      <c r="B52" s="109" t="s">
        <v>523</v>
      </c>
      <c r="C52" s="257">
        <v>0</v>
      </c>
    </row>
    <row r="53" spans="1:3" ht="16.5" customHeight="1">
      <c r="A53" s="109">
        <v>2010503</v>
      </c>
      <c r="B53" s="109" t="s">
        <v>524</v>
      </c>
      <c r="C53" s="257">
        <v>0</v>
      </c>
    </row>
    <row r="54" spans="1:3" ht="16.5" customHeight="1">
      <c r="A54" s="109">
        <v>2010504</v>
      </c>
      <c r="B54" s="109" t="s">
        <v>549</v>
      </c>
      <c r="C54" s="257">
        <v>0</v>
      </c>
    </row>
    <row r="55" spans="1:3" ht="16.5" customHeight="1">
      <c r="A55" s="109">
        <v>2010505</v>
      </c>
      <c r="B55" s="109" t="s">
        <v>550</v>
      </c>
      <c r="C55" s="257">
        <v>0</v>
      </c>
    </row>
    <row r="56" spans="1:3" ht="16.5" customHeight="1">
      <c r="A56" s="109">
        <v>2010506</v>
      </c>
      <c r="B56" s="109" t="s">
        <v>551</v>
      </c>
      <c r="C56" s="257">
        <v>0</v>
      </c>
    </row>
    <row r="57" spans="1:3" ht="16.5" customHeight="1">
      <c r="A57" s="109">
        <v>2010507</v>
      </c>
      <c r="B57" s="109" t="s">
        <v>552</v>
      </c>
      <c r="C57" s="257">
        <v>46</v>
      </c>
    </row>
    <row r="58" spans="1:3" ht="16.5" customHeight="1">
      <c r="A58" s="109">
        <v>2010508</v>
      </c>
      <c r="B58" s="109" t="s">
        <v>553</v>
      </c>
      <c r="C58" s="257">
        <v>0</v>
      </c>
    </row>
    <row r="59" spans="1:3" ht="16.5" customHeight="1">
      <c r="A59" s="109">
        <v>2010550</v>
      </c>
      <c r="B59" s="109" t="s">
        <v>531</v>
      </c>
      <c r="C59" s="257">
        <v>0</v>
      </c>
    </row>
    <row r="60" spans="1:3" ht="16.5" customHeight="1">
      <c r="A60" s="109">
        <v>2010599</v>
      </c>
      <c r="B60" s="109" t="s">
        <v>554</v>
      </c>
      <c r="C60" s="257">
        <v>0</v>
      </c>
    </row>
    <row r="61" spans="1:3" ht="16.5" customHeight="1">
      <c r="A61" s="109">
        <v>20106</v>
      </c>
      <c r="B61" s="258" t="s">
        <v>325</v>
      </c>
      <c r="C61" s="257">
        <v>238</v>
      </c>
    </row>
    <row r="62" spans="1:3" ht="16.5" customHeight="1">
      <c r="A62" s="109">
        <v>2010601</v>
      </c>
      <c r="B62" s="109" t="s">
        <v>522</v>
      </c>
      <c r="C62" s="257">
        <v>174</v>
      </c>
    </row>
    <row r="63" spans="1:3" ht="16.5" customHeight="1">
      <c r="A63" s="109">
        <v>2010602</v>
      </c>
      <c r="B63" s="109" t="s">
        <v>523</v>
      </c>
      <c r="C63" s="257">
        <v>0</v>
      </c>
    </row>
    <row r="64" spans="1:3" ht="16.5" customHeight="1">
      <c r="A64" s="109">
        <v>2010603</v>
      </c>
      <c r="B64" s="109" t="s">
        <v>524</v>
      </c>
      <c r="C64" s="257">
        <v>0</v>
      </c>
    </row>
    <row r="65" spans="1:3" ht="16.5" customHeight="1">
      <c r="A65" s="109">
        <v>2010604</v>
      </c>
      <c r="B65" s="109" t="s">
        <v>555</v>
      </c>
      <c r="C65" s="257">
        <v>0</v>
      </c>
    </row>
    <row r="66" spans="1:3" ht="16.5" customHeight="1">
      <c r="A66" s="109">
        <v>2010605</v>
      </c>
      <c r="B66" s="109" t="s">
        <v>556</v>
      </c>
      <c r="C66" s="257">
        <v>0</v>
      </c>
    </row>
    <row r="67" spans="1:3" ht="16.5" customHeight="1">
      <c r="A67" s="109">
        <v>2010606</v>
      </c>
      <c r="B67" s="109" t="s">
        <v>557</v>
      </c>
      <c r="C67" s="257">
        <v>0</v>
      </c>
    </row>
    <row r="68" spans="1:3" ht="16.5" customHeight="1">
      <c r="A68" s="109">
        <v>2010607</v>
      </c>
      <c r="B68" s="109" t="s">
        <v>558</v>
      </c>
      <c r="C68" s="257">
        <v>7</v>
      </c>
    </row>
    <row r="69" spans="1:3" ht="16.5" customHeight="1">
      <c r="A69" s="109">
        <v>2010608</v>
      </c>
      <c r="B69" s="109" t="s">
        <v>559</v>
      </c>
      <c r="C69" s="257">
        <v>0</v>
      </c>
    </row>
    <row r="70" spans="1:3" ht="16.5" customHeight="1">
      <c r="A70" s="109">
        <v>2010650</v>
      </c>
      <c r="B70" s="109" t="s">
        <v>531</v>
      </c>
      <c r="C70" s="257">
        <v>0</v>
      </c>
    </row>
    <row r="71" spans="1:3" ht="16.5" customHeight="1">
      <c r="A71" s="109">
        <v>2010699</v>
      </c>
      <c r="B71" s="109" t="s">
        <v>560</v>
      </c>
      <c r="C71" s="257">
        <v>57</v>
      </c>
    </row>
    <row r="72" spans="1:3" ht="16.5" customHeight="1">
      <c r="A72" s="109">
        <v>20107</v>
      </c>
      <c r="B72" s="258" t="s">
        <v>326</v>
      </c>
      <c r="C72" s="257">
        <v>0</v>
      </c>
    </row>
    <row r="73" spans="1:3" ht="16.5" customHeight="1">
      <c r="A73" s="109">
        <v>2010701</v>
      </c>
      <c r="B73" s="109" t="s">
        <v>522</v>
      </c>
      <c r="C73" s="257">
        <v>0</v>
      </c>
    </row>
    <row r="74" spans="1:3" ht="16.5" customHeight="1">
      <c r="A74" s="109">
        <v>2010702</v>
      </c>
      <c r="B74" s="109" t="s">
        <v>523</v>
      </c>
      <c r="C74" s="257">
        <v>0</v>
      </c>
    </row>
    <row r="75" spans="1:3" ht="16.5" customHeight="1">
      <c r="A75" s="109">
        <v>2010703</v>
      </c>
      <c r="B75" s="109" t="s">
        <v>524</v>
      </c>
      <c r="C75" s="257">
        <v>0</v>
      </c>
    </row>
    <row r="76" spans="1:3" ht="16.5" customHeight="1">
      <c r="A76" s="109">
        <v>2010704</v>
      </c>
      <c r="B76" s="109" t="s">
        <v>561</v>
      </c>
      <c r="C76" s="257">
        <v>0</v>
      </c>
    </row>
    <row r="77" spans="1:3" ht="16.5" customHeight="1">
      <c r="A77" s="109">
        <v>2010705</v>
      </c>
      <c r="B77" s="109" t="s">
        <v>562</v>
      </c>
      <c r="C77" s="257">
        <v>0</v>
      </c>
    </row>
    <row r="78" spans="1:3" ht="16.5" customHeight="1">
      <c r="A78" s="109">
        <v>2010706</v>
      </c>
      <c r="B78" s="109" t="s">
        <v>563</v>
      </c>
      <c r="C78" s="257">
        <v>0</v>
      </c>
    </row>
    <row r="79" spans="1:3" ht="16.5" customHeight="1">
      <c r="A79" s="109">
        <v>2010707</v>
      </c>
      <c r="B79" s="109" t="s">
        <v>564</v>
      </c>
      <c r="C79" s="257">
        <v>0</v>
      </c>
    </row>
    <row r="80" spans="1:3" ht="16.5" customHeight="1">
      <c r="A80" s="109">
        <v>2010708</v>
      </c>
      <c r="B80" s="109" t="s">
        <v>565</v>
      </c>
      <c r="C80" s="257">
        <v>0</v>
      </c>
    </row>
    <row r="81" spans="1:3" ht="16.5" customHeight="1">
      <c r="A81" s="109">
        <v>2010709</v>
      </c>
      <c r="B81" s="109" t="s">
        <v>558</v>
      </c>
      <c r="C81" s="257">
        <v>0</v>
      </c>
    </row>
    <row r="82" spans="1:3" ht="16.5" customHeight="1">
      <c r="A82" s="109">
        <v>2010750</v>
      </c>
      <c r="B82" s="109" t="s">
        <v>531</v>
      </c>
      <c r="C82" s="257">
        <v>0</v>
      </c>
    </row>
    <row r="83" spans="1:3" ht="16.5" customHeight="1">
      <c r="A83" s="109">
        <v>2010799</v>
      </c>
      <c r="B83" s="109" t="s">
        <v>566</v>
      </c>
      <c r="C83" s="257">
        <v>0</v>
      </c>
    </row>
    <row r="84" spans="1:3" ht="16.5" customHeight="1">
      <c r="A84" s="109">
        <v>20108</v>
      </c>
      <c r="B84" s="258" t="s">
        <v>327</v>
      </c>
      <c r="C84" s="257">
        <v>107</v>
      </c>
    </row>
    <row r="85" spans="1:3" ht="16.5" customHeight="1">
      <c r="A85" s="109">
        <v>2010801</v>
      </c>
      <c r="B85" s="109" t="s">
        <v>522</v>
      </c>
      <c r="C85" s="257">
        <v>85</v>
      </c>
    </row>
    <row r="86" spans="1:3" ht="16.5" customHeight="1">
      <c r="A86" s="109">
        <v>2010802</v>
      </c>
      <c r="B86" s="109" t="s">
        <v>523</v>
      </c>
      <c r="C86" s="257">
        <v>0</v>
      </c>
    </row>
    <row r="87" spans="1:3" ht="16.5" customHeight="1">
      <c r="A87" s="109">
        <v>2010803</v>
      </c>
      <c r="B87" s="109" t="s">
        <v>524</v>
      </c>
      <c r="C87" s="257">
        <v>0</v>
      </c>
    </row>
    <row r="88" spans="1:3" ht="16.5" customHeight="1">
      <c r="A88" s="109">
        <v>2010804</v>
      </c>
      <c r="B88" s="109" t="s">
        <v>567</v>
      </c>
      <c r="C88" s="257">
        <v>0</v>
      </c>
    </row>
    <row r="89" spans="1:3" ht="16.5" customHeight="1">
      <c r="A89" s="109">
        <v>2010805</v>
      </c>
      <c r="B89" s="109" t="s">
        <v>568</v>
      </c>
      <c r="C89" s="257">
        <v>0</v>
      </c>
    </row>
    <row r="90" spans="1:3" ht="16.5" customHeight="1">
      <c r="A90" s="109">
        <v>2010806</v>
      </c>
      <c r="B90" s="109" t="s">
        <v>558</v>
      </c>
      <c r="C90" s="257">
        <v>0</v>
      </c>
    </row>
    <row r="91" spans="1:3" ht="16.5" customHeight="1">
      <c r="A91" s="109">
        <v>2010850</v>
      </c>
      <c r="B91" s="109" t="s">
        <v>531</v>
      </c>
      <c r="C91" s="257">
        <v>0</v>
      </c>
    </row>
    <row r="92" spans="1:3" ht="16.5" customHeight="1">
      <c r="A92" s="109">
        <v>2010899</v>
      </c>
      <c r="B92" s="109" t="s">
        <v>569</v>
      </c>
      <c r="C92" s="257">
        <v>22</v>
      </c>
    </row>
    <row r="93" spans="1:3" ht="16.5" customHeight="1">
      <c r="A93" s="109">
        <v>20109</v>
      </c>
      <c r="B93" s="258" t="s">
        <v>328</v>
      </c>
      <c r="C93" s="257">
        <v>0</v>
      </c>
    </row>
    <row r="94" spans="1:3" ht="16.5" customHeight="1">
      <c r="A94" s="109">
        <v>2010901</v>
      </c>
      <c r="B94" s="109" t="s">
        <v>522</v>
      </c>
      <c r="C94" s="257">
        <v>0</v>
      </c>
    </row>
    <row r="95" spans="1:3" ht="16.5" customHeight="1">
      <c r="A95" s="109">
        <v>2010902</v>
      </c>
      <c r="B95" s="109" t="s">
        <v>523</v>
      </c>
      <c r="C95" s="257">
        <v>0</v>
      </c>
    </row>
    <row r="96" spans="1:3" ht="16.5" customHeight="1">
      <c r="A96" s="109">
        <v>2010903</v>
      </c>
      <c r="B96" s="109" t="s">
        <v>524</v>
      </c>
      <c r="C96" s="257">
        <v>0</v>
      </c>
    </row>
    <row r="97" spans="1:3" ht="16.5" customHeight="1">
      <c r="A97" s="109">
        <v>2010905</v>
      </c>
      <c r="B97" s="109" t="s">
        <v>570</v>
      </c>
      <c r="C97" s="257">
        <v>0</v>
      </c>
    </row>
    <row r="98" spans="1:3" ht="16.5" customHeight="1">
      <c r="A98" s="109">
        <v>2010907</v>
      </c>
      <c r="B98" s="109" t="s">
        <v>571</v>
      </c>
      <c r="C98" s="257">
        <v>0</v>
      </c>
    </row>
    <row r="99" spans="1:3" ht="16.5" customHeight="1">
      <c r="A99" s="109">
        <v>2010908</v>
      </c>
      <c r="B99" s="109" t="s">
        <v>558</v>
      </c>
      <c r="C99" s="257">
        <v>0</v>
      </c>
    </row>
    <row r="100" spans="1:3" ht="16.5" customHeight="1">
      <c r="A100" s="109">
        <v>2010909</v>
      </c>
      <c r="B100" s="109" t="s">
        <v>572</v>
      </c>
      <c r="C100" s="257">
        <v>0</v>
      </c>
    </row>
    <row r="101" spans="1:3" ht="16.5" customHeight="1">
      <c r="A101" s="109">
        <v>2010910</v>
      </c>
      <c r="B101" s="109" t="s">
        <v>573</v>
      </c>
      <c r="C101" s="257">
        <v>0</v>
      </c>
    </row>
    <row r="102" spans="1:3" ht="16.5" customHeight="1">
      <c r="A102" s="109">
        <v>2010911</v>
      </c>
      <c r="B102" s="109" t="s">
        <v>574</v>
      </c>
      <c r="C102" s="257">
        <v>0</v>
      </c>
    </row>
    <row r="103" spans="1:3" ht="16.5" customHeight="1">
      <c r="A103" s="109">
        <v>2010912</v>
      </c>
      <c r="B103" s="109" t="s">
        <v>575</v>
      </c>
      <c r="C103" s="257">
        <v>0</v>
      </c>
    </row>
    <row r="104" spans="1:3" ht="16.5" customHeight="1">
      <c r="A104" s="109">
        <v>2010950</v>
      </c>
      <c r="B104" s="109" t="s">
        <v>531</v>
      </c>
      <c r="C104" s="257">
        <v>0</v>
      </c>
    </row>
    <row r="105" spans="1:3" ht="16.5" customHeight="1">
      <c r="A105" s="109">
        <v>2010999</v>
      </c>
      <c r="B105" s="109" t="s">
        <v>576</v>
      </c>
      <c r="C105" s="257">
        <v>0</v>
      </c>
    </row>
    <row r="106" spans="1:3" ht="16.5" customHeight="1">
      <c r="A106" s="109">
        <v>20110</v>
      </c>
      <c r="B106" s="258" t="s">
        <v>329</v>
      </c>
      <c r="C106" s="257">
        <v>56</v>
      </c>
    </row>
    <row r="107" spans="1:3" ht="16.5" customHeight="1">
      <c r="A107" s="109">
        <v>2011001</v>
      </c>
      <c r="B107" s="109" t="s">
        <v>522</v>
      </c>
      <c r="C107" s="257">
        <v>0</v>
      </c>
    </row>
    <row r="108" spans="1:3" ht="16.5" customHeight="1">
      <c r="A108" s="109">
        <v>2011002</v>
      </c>
      <c r="B108" s="109" t="s">
        <v>523</v>
      </c>
      <c r="C108" s="257">
        <v>0</v>
      </c>
    </row>
    <row r="109" spans="1:3" ht="16.5" customHeight="1">
      <c r="A109" s="109">
        <v>2011003</v>
      </c>
      <c r="B109" s="109" t="s">
        <v>524</v>
      </c>
      <c r="C109" s="257">
        <v>0</v>
      </c>
    </row>
    <row r="110" spans="1:3" ht="16.5" customHeight="1">
      <c r="A110" s="109">
        <v>2011004</v>
      </c>
      <c r="B110" s="109" t="s">
        <v>577</v>
      </c>
      <c r="C110" s="257">
        <v>0</v>
      </c>
    </row>
    <row r="111" spans="1:3" ht="16.5" customHeight="1">
      <c r="A111" s="109">
        <v>2011005</v>
      </c>
      <c r="B111" s="109" t="s">
        <v>578</v>
      </c>
      <c r="C111" s="257">
        <v>0</v>
      </c>
    </row>
    <row r="112" spans="1:3" ht="16.5" customHeight="1">
      <c r="A112" s="109">
        <v>2011007</v>
      </c>
      <c r="B112" s="109" t="s">
        <v>579</v>
      </c>
      <c r="C112" s="257">
        <v>0</v>
      </c>
    </row>
    <row r="113" spans="1:3" ht="16.5" customHeight="1">
      <c r="A113" s="109">
        <v>2011008</v>
      </c>
      <c r="B113" s="109" t="s">
        <v>580</v>
      </c>
      <c r="C113" s="257">
        <v>0</v>
      </c>
    </row>
    <row r="114" spans="1:3" ht="16.5" customHeight="1">
      <c r="A114" s="109">
        <v>2011050</v>
      </c>
      <c r="B114" s="109" t="s">
        <v>531</v>
      </c>
      <c r="C114" s="257">
        <v>0</v>
      </c>
    </row>
    <row r="115" spans="1:3" ht="16.5" customHeight="1">
      <c r="A115" s="109">
        <v>2011099</v>
      </c>
      <c r="B115" s="109" t="s">
        <v>581</v>
      </c>
      <c r="C115" s="257">
        <v>56</v>
      </c>
    </row>
    <row r="116" spans="1:3" ht="16.5" customHeight="1">
      <c r="A116" s="109">
        <v>20111</v>
      </c>
      <c r="B116" s="258" t="s">
        <v>330</v>
      </c>
      <c r="C116" s="257">
        <v>558</v>
      </c>
    </row>
    <row r="117" spans="1:3" ht="16.5" customHeight="1">
      <c r="A117" s="109">
        <v>2011101</v>
      </c>
      <c r="B117" s="109" t="s">
        <v>522</v>
      </c>
      <c r="C117" s="257">
        <v>391</v>
      </c>
    </row>
    <row r="118" spans="1:3" ht="16.5" customHeight="1">
      <c r="A118" s="109">
        <v>2011102</v>
      </c>
      <c r="B118" s="109" t="s">
        <v>523</v>
      </c>
      <c r="C118" s="257">
        <v>0</v>
      </c>
    </row>
    <row r="119" spans="1:3" ht="16.5" customHeight="1">
      <c r="A119" s="109">
        <v>2011103</v>
      </c>
      <c r="B119" s="109" t="s">
        <v>524</v>
      </c>
      <c r="C119" s="257">
        <v>0</v>
      </c>
    </row>
    <row r="120" spans="1:3" ht="16.5" customHeight="1">
      <c r="A120" s="109">
        <v>2011104</v>
      </c>
      <c r="B120" s="109" t="s">
        <v>582</v>
      </c>
      <c r="C120" s="257">
        <v>0</v>
      </c>
    </row>
    <row r="121" spans="1:3" ht="16.5" customHeight="1">
      <c r="A121" s="109">
        <v>2011105</v>
      </c>
      <c r="B121" s="109" t="s">
        <v>583</v>
      </c>
      <c r="C121" s="257">
        <v>0</v>
      </c>
    </row>
    <row r="122" spans="1:3" ht="16.5" customHeight="1">
      <c r="A122" s="109">
        <v>2011106</v>
      </c>
      <c r="B122" s="109" t="s">
        <v>584</v>
      </c>
      <c r="C122" s="257">
        <v>0</v>
      </c>
    </row>
    <row r="123" spans="1:3" ht="16.5" customHeight="1">
      <c r="A123" s="109">
        <v>2011150</v>
      </c>
      <c r="B123" s="109" t="s">
        <v>531</v>
      </c>
      <c r="C123" s="257">
        <v>0</v>
      </c>
    </row>
    <row r="124" spans="1:3" ht="16.5" customHeight="1">
      <c r="A124" s="109">
        <v>2011199</v>
      </c>
      <c r="B124" s="109" t="s">
        <v>585</v>
      </c>
      <c r="C124" s="257">
        <v>167</v>
      </c>
    </row>
    <row r="125" spans="1:3" ht="16.5" customHeight="1">
      <c r="A125" s="109">
        <v>20113</v>
      </c>
      <c r="B125" s="258" t="s">
        <v>331</v>
      </c>
      <c r="C125" s="257">
        <v>169</v>
      </c>
    </row>
    <row r="126" spans="1:3" ht="16.5" customHeight="1">
      <c r="A126" s="109">
        <v>2011301</v>
      </c>
      <c r="B126" s="109" t="s">
        <v>522</v>
      </c>
      <c r="C126" s="257">
        <v>99</v>
      </c>
    </row>
    <row r="127" spans="1:3" ht="16.5" customHeight="1">
      <c r="A127" s="109">
        <v>2011302</v>
      </c>
      <c r="B127" s="109" t="s">
        <v>523</v>
      </c>
      <c r="C127" s="257">
        <v>0</v>
      </c>
    </row>
    <row r="128" spans="1:3" ht="16.5" customHeight="1">
      <c r="A128" s="109">
        <v>2011303</v>
      </c>
      <c r="B128" s="109" t="s">
        <v>524</v>
      </c>
      <c r="C128" s="257">
        <v>0</v>
      </c>
    </row>
    <row r="129" spans="1:3" ht="16.5" customHeight="1">
      <c r="A129" s="109">
        <v>2011304</v>
      </c>
      <c r="B129" s="109" t="s">
        <v>586</v>
      </c>
      <c r="C129" s="257">
        <v>21</v>
      </c>
    </row>
    <row r="130" spans="1:3" ht="16.5" customHeight="1">
      <c r="A130" s="109">
        <v>2011305</v>
      </c>
      <c r="B130" s="109" t="s">
        <v>587</v>
      </c>
      <c r="C130" s="257">
        <v>0</v>
      </c>
    </row>
    <row r="131" spans="1:3" ht="16.5" customHeight="1">
      <c r="A131" s="109">
        <v>2011306</v>
      </c>
      <c r="B131" s="109" t="s">
        <v>588</v>
      </c>
      <c r="C131" s="257">
        <v>0</v>
      </c>
    </row>
    <row r="132" spans="1:3" ht="16.5" customHeight="1">
      <c r="A132" s="109">
        <v>2011307</v>
      </c>
      <c r="B132" s="109" t="s">
        <v>589</v>
      </c>
      <c r="C132" s="257">
        <v>0</v>
      </c>
    </row>
    <row r="133" spans="1:3" ht="16.5" customHeight="1">
      <c r="A133" s="109">
        <v>2011308</v>
      </c>
      <c r="B133" s="109" t="s">
        <v>590</v>
      </c>
      <c r="C133" s="257">
        <v>0</v>
      </c>
    </row>
    <row r="134" spans="1:3" ht="16.5" customHeight="1">
      <c r="A134" s="109">
        <v>2011350</v>
      </c>
      <c r="B134" s="109" t="s">
        <v>531</v>
      </c>
      <c r="C134" s="257">
        <v>0</v>
      </c>
    </row>
    <row r="135" spans="1:3" ht="16.5" customHeight="1">
      <c r="A135" s="109">
        <v>2011399</v>
      </c>
      <c r="B135" s="109" t="s">
        <v>591</v>
      </c>
      <c r="C135" s="257">
        <v>49</v>
      </c>
    </row>
    <row r="136" spans="1:3" ht="16.5" customHeight="1">
      <c r="A136" s="109">
        <v>20114</v>
      </c>
      <c r="B136" s="258" t="s">
        <v>332</v>
      </c>
      <c r="C136" s="257">
        <v>0</v>
      </c>
    </row>
    <row r="137" spans="1:3" ht="16.5" customHeight="1">
      <c r="A137" s="109">
        <v>2011401</v>
      </c>
      <c r="B137" s="109" t="s">
        <v>522</v>
      </c>
      <c r="C137" s="257">
        <v>0</v>
      </c>
    </row>
    <row r="138" spans="1:3" ht="16.5" customHeight="1">
      <c r="A138" s="109">
        <v>2011402</v>
      </c>
      <c r="B138" s="109" t="s">
        <v>523</v>
      </c>
      <c r="C138" s="257">
        <v>0</v>
      </c>
    </row>
    <row r="139" spans="1:3" ht="16.5" customHeight="1">
      <c r="A139" s="109">
        <v>2011403</v>
      </c>
      <c r="B139" s="109" t="s">
        <v>524</v>
      </c>
      <c r="C139" s="257">
        <v>0</v>
      </c>
    </row>
    <row r="140" spans="1:3" ht="16.5" customHeight="1">
      <c r="A140" s="109">
        <v>2011404</v>
      </c>
      <c r="B140" s="109" t="s">
        <v>592</v>
      </c>
      <c r="C140" s="257">
        <v>0</v>
      </c>
    </row>
    <row r="141" spans="1:3" ht="16.5" customHeight="1">
      <c r="A141" s="109">
        <v>2011405</v>
      </c>
      <c r="B141" s="109" t="s">
        <v>593</v>
      </c>
      <c r="C141" s="257">
        <v>0</v>
      </c>
    </row>
    <row r="142" spans="1:3" ht="16.5" customHeight="1">
      <c r="A142" s="109">
        <v>2011406</v>
      </c>
      <c r="B142" s="109" t="s">
        <v>594</v>
      </c>
      <c r="C142" s="257">
        <v>0</v>
      </c>
    </row>
    <row r="143" spans="1:3" ht="16.5" customHeight="1">
      <c r="A143" s="109">
        <v>2011408</v>
      </c>
      <c r="B143" s="109" t="s">
        <v>595</v>
      </c>
      <c r="C143" s="257">
        <v>0</v>
      </c>
    </row>
    <row r="144" spans="1:3" ht="16.5" customHeight="1">
      <c r="A144" s="109">
        <v>2011409</v>
      </c>
      <c r="B144" s="109" t="s">
        <v>596</v>
      </c>
      <c r="C144" s="257">
        <v>0</v>
      </c>
    </row>
    <row r="145" spans="1:3" ht="16.5" customHeight="1">
      <c r="A145" s="109">
        <v>2011410</v>
      </c>
      <c r="B145" s="109" t="s">
        <v>597</v>
      </c>
      <c r="C145" s="257">
        <v>0</v>
      </c>
    </row>
    <row r="146" spans="1:3" ht="16.5" customHeight="1">
      <c r="A146" s="109">
        <v>2011411</v>
      </c>
      <c r="B146" s="109" t="s">
        <v>598</v>
      </c>
      <c r="C146" s="257">
        <v>0</v>
      </c>
    </row>
    <row r="147" spans="1:3" ht="16.5" customHeight="1">
      <c r="A147" s="109">
        <v>2011450</v>
      </c>
      <c r="B147" s="109" t="s">
        <v>531</v>
      </c>
      <c r="C147" s="257">
        <v>0</v>
      </c>
    </row>
    <row r="148" spans="1:3" ht="16.5" customHeight="1">
      <c r="A148" s="109">
        <v>2011499</v>
      </c>
      <c r="B148" s="109" t="s">
        <v>599</v>
      </c>
      <c r="C148" s="257">
        <v>0</v>
      </c>
    </row>
    <row r="149" spans="1:3" ht="16.5" customHeight="1">
      <c r="A149" s="109">
        <v>20123</v>
      </c>
      <c r="B149" s="258" t="s">
        <v>335</v>
      </c>
      <c r="C149" s="257">
        <v>577</v>
      </c>
    </row>
    <row r="150" spans="1:3" ht="16.5" customHeight="1">
      <c r="A150" s="109">
        <v>2012301</v>
      </c>
      <c r="B150" s="109" t="s">
        <v>522</v>
      </c>
      <c r="C150" s="257">
        <v>61</v>
      </c>
    </row>
    <row r="151" spans="1:3" ht="16.5" customHeight="1">
      <c r="A151" s="109">
        <v>2012302</v>
      </c>
      <c r="B151" s="109" t="s">
        <v>523</v>
      </c>
      <c r="C151" s="257">
        <v>0</v>
      </c>
    </row>
    <row r="152" spans="1:3" ht="16.5" customHeight="1">
      <c r="A152" s="109">
        <v>2012303</v>
      </c>
      <c r="B152" s="109" t="s">
        <v>524</v>
      </c>
      <c r="C152" s="257">
        <v>0</v>
      </c>
    </row>
    <row r="153" spans="1:3" ht="16.5" customHeight="1">
      <c r="A153" s="109">
        <v>2012304</v>
      </c>
      <c r="B153" s="109" t="s">
        <v>600</v>
      </c>
      <c r="C153" s="257">
        <v>63</v>
      </c>
    </row>
    <row r="154" spans="1:3" ht="16.5" customHeight="1">
      <c r="A154" s="109">
        <v>2012350</v>
      </c>
      <c r="B154" s="109" t="s">
        <v>531</v>
      </c>
      <c r="C154" s="257">
        <v>0</v>
      </c>
    </row>
    <row r="155" spans="1:3" ht="16.5" customHeight="1">
      <c r="A155" s="109">
        <v>2012399</v>
      </c>
      <c r="B155" s="109" t="s">
        <v>601</v>
      </c>
      <c r="C155" s="257">
        <v>453</v>
      </c>
    </row>
    <row r="156" spans="1:3" ht="16.5" customHeight="1">
      <c r="A156" s="109">
        <v>20125</v>
      </c>
      <c r="B156" s="258" t="s">
        <v>602</v>
      </c>
      <c r="C156" s="257">
        <v>0</v>
      </c>
    </row>
    <row r="157" spans="1:3" ht="16.5" customHeight="1">
      <c r="A157" s="109">
        <v>2012501</v>
      </c>
      <c r="B157" s="109" t="s">
        <v>522</v>
      </c>
      <c r="C157" s="257">
        <v>0</v>
      </c>
    </row>
    <row r="158" spans="1:3" ht="16.5" customHeight="1">
      <c r="A158" s="109">
        <v>2012502</v>
      </c>
      <c r="B158" s="109" t="s">
        <v>523</v>
      </c>
      <c r="C158" s="257">
        <v>0</v>
      </c>
    </row>
    <row r="159" spans="1:3" ht="16.5" customHeight="1">
      <c r="A159" s="109">
        <v>2012503</v>
      </c>
      <c r="B159" s="109" t="s">
        <v>524</v>
      </c>
      <c r="C159" s="257">
        <v>0</v>
      </c>
    </row>
    <row r="160" spans="1:3" ht="16.5" customHeight="1">
      <c r="A160" s="109">
        <v>2012504</v>
      </c>
      <c r="B160" s="109" t="s">
        <v>603</v>
      </c>
      <c r="C160" s="257">
        <v>0</v>
      </c>
    </row>
    <row r="161" spans="1:3" ht="16.5" customHeight="1">
      <c r="A161" s="109">
        <v>2012505</v>
      </c>
      <c r="B161" s="109" t="s">
        <v>604</v>
      </c>
      <c r="C161" s="257">
        <v>0</v>
      </c>
    </row>
    <row r="162" spans="1:3" ht="16.5" customHeight="1">
      <c r="A162" s="109">
        <v>2012550</v>
      </c>
      <c r="B162" s="109" t="s">
        <v>531</v>
      </c>
      <c r="C162" s="257">
        <v>0</v>
      </c>
    </row>
    <row r="163" spans="1:3" ht="16.5" customHeight="1">
      <c r="A163" s="109">
        <v>2012599</v>
      </c>
      <c r="B163" s="109" t="s">
        <v>605</v>
      </c>
      <c r="C163" s="257">
        <v>0</v>
      </c>
    </row>
    <row r="164" spans="1:3" ht="16.5" customHeight="1">
      <c r="A164" s="109">
        <v>20126</v>
      </c>
      <c r="B164" s="258" t="s">
        <v>338</v>
      </c>
      <c r="C164" s="257">
        <v>41</v>
      </c>
    </row>
    <row r="165" spans="1:3" ht="16.5" customHeight="1">
      <c r="A165" s="109">
        <v>2012601</v>
      </c>
      <c r="B165" s="109" t="s">
        <v>522</v>
      </c>
      <c r="C165" s="257">
        <v>32</v>
      </c>
    </row>
    <row r="166" spans="1:3" ht="16.5" customHeight="1">
      <c r="A166" s="109">
        <v>2012602</v>
      </c>
      <c r="B166" s="109" t="s">
        <v>523</v>
      </c>
      <c r="C166" s="257">
        <v>0</v>
      </c>
    </row>
    <row r="167" spans="1:3" ht="16.5" customHeight="1">
      <c r="A167" s="109">
        <v>2012603</v>
      </c>
      <c r="B167" s="109" t="s">
        <v>524</v>
      </c>
      <c r="C167" s="257">
        <v>0</v>
      </c>
    </row>
    <row r="168" spans="1:3" ht="16.5" customHeight="1">
      <c r="A168" s="109">
        <v>2012604</v>
      </c>
      <c r="B168" s="109" t="s">
        <v>606</v>
      </c>
      <c r="C168" s="257">
        <v>0</v>
      </c>
    </row>
    <row r="169" spans="1:3" ht="16.5" customHeight="1">
      <c r="A169" s="109">
        <v>2012699</v>
      </c>
      <c r="B169" s="109" t="s">
        <v>607</v>
      </c>
      <c r="C169" s="257">
        <v>9</v>
      </c>
    </row>
    <row r="170" spans="1:3" ht="16.5" customHeight="1">
      <c r="A170" s="109">
        <v>20128</v>
      </c>
      <c r="B170" s="258" t="s">
        <v>339</v>
      </c>
      <c r="C170" s="257">
        <v>56</v>
      </c>
    </row>
    <row r="171" spans="1:3" ht="16.5" customHeight="1">
      <c r="A171" s="109">
        <v>2012801</v>
      </c>
      <c r="B171" s="109" t="s">
        <v>522</v>
      </c>
      <c r="C171" s="257">
        <v>45</v>
      </c>
    </row>
    <row r="172" spans="1:3" ht="16.5" customHeight="1">
      <c r="A172" s="109">
        <v>2012802</v>
      </c>
      <c r="B172" s="109" t="s">
        <v>523</v>
      </c>
      <c r="C172" s="257">
        <v>0</v>
      </c>
    </row>
    <row r="173" spans="1:3" ht="16.5" customHeight="1">
      <c r="A173" s="109">
        <v>2012803</v>
      </c>
      <c r="B173" s="109" t="s">
        <v>524</v>
      </c>
      <c r="C173" s="257">
        <v>0</v>
      </c>
    </row>
    <row r="174" spans="1:3" ht="16.5" customHeight="1">
      <c r="A174" s="109">
        <v>2012804</v>
      </c>
      <c r="B174" s="109" t="s">
        <v>535</v>
      </c>
      <c r="C174" s="257">
        <v>0</v>
      </c>
    </row>
    <row r="175" spans="1:3" ht="16.5" customHeight="1">
      <c r="A175" s="109">
        <v>2012850</v>
      </c>
      <c r="B175" s="109" t="s">
        <v>531</v>
      </c>
      <c r="C175" s="257">
        <v>0</v>
      </c>
    </row>
    <row r="176" spans="1:3" ht="16.5" customHeight="1">
      <c r="A176" s="109">
        <v>2012899</v>
      </c>
      <c r="B176" s="109" t="s">
        <v>608</v>
      </c>
      <c r="C176" s="257">
        <v>11</v>
      </c>
    </row>
    <row r="177" spans="1:3" ht="16.5" customHeight="1">
      <c r="A177" s="109">
        <v>20129</v>
      </c>
      <c r="B177" s="258" t="s">
        <v>340</v>
      </c>
      <c r="C177" s="257">
        <v>122</v>
      </c>
    </row>
    <row r="178" spans="1:3" ht="16.5" customHeight="1">
      <c r="A178" s="109">
        <v>2012901</v>
      </c>
      <c r="B178" s="109" t="s">
        <v>522</v>
      </c>
      <c r="C178" s="257">
        <v>80</v>
      </c>
    </row>
    <row r="179" spans="1:3" ht="16.5" customHeight="1">
      <c r="A179" s="109">
        <v>2012902</v>
      </c>
      <c r="B179" s="109" t="s">
        <v>523</v>
      </c>
      <c r="C179" s="257">
        <v>0</v>
      </c>
    </row>
    <row r="180" spans="1:3" ht="16.5" customHeight="1">
      <c r="A180" s="109">
        <v>2012903</v>
      </c>
      <c r="B180" s="109" t="s">
        <v>524</v>
      </c>
      <c r="C180" s="257">
        <v>0</v>
      </c>
    </row>
    <row r="181" spans="1:3" ht="16.5" customHeight="1">
      <c r="A181" s="109">
        <v>2012906</v>
      </c>
      <c r="B181" s="109" t="s">
        <v>609</v>
      </c>
      <c r="C181" s="257">
        <v>0</v>
      </c>
    </row>
    <row r="182" spans="1:3" ht="16.5" customHeight="1">
      <c r="A182" s="109">
        <v>2012950</v>
      </c>
      <c r="B182" s="109" t="s">
        <v>531</v>
      </c>
      <c r="C182" s="257">
        <v>0</v>
      </c>
    </row>
    <row r="183" spans="1:3" ht="16.5" customHeight="1">
      <c r="A183" s="109">
        <v>2012999</v>
      </c>
      <c r="B183" s="109" t="s">
        <v>610</v>
      </c>
      <c r="C183" s="257">
        <v>42</v>
      </c>
    </row>
    <row r="184" spans="1:3" ht="16.5" customHeight="1">
      <c r="A184" s="109">
        <v>20131</v>
      </c>
      <c r="B184" s="258" t="s">
        <v>341</v>
      </c>
      <c r="C184" s="257">
        <v>1033</v>
      </c>
    </row>
    <row r="185" spans="1:3" ht="16.5" customHeight="1">
      <c r="A185" s="109">
        <v>2013101</v>
      </c>
      <c r="B185" s="109" t="s">
        <v>522</v>
      </c>
      <c r="C185" s="257">
        <v>359</v>
      </c>
    </row>
    <row r="186" spans="1:3" ht="16.5" customHeight="1">
      <c r="A186" s="109">
        <v>2013102</v>
      </c>
      <c r="B186" s="109" t="s">
        <v>523</v>
      </c>
      <c r="C186" s="257">
        <v>0</v>
      </c>
    </row>
    <row r="187" spans="1:3" ht="16.5" customHeight="1">
      <c r="A187" s="109">
        <v>2013103</v>
      </c>
      <c r="B187" s="109" t="s">
        <v>524</v>
      </c>
      <c r="C187" s="257">
        <v>0</v>
      </c>
    </row>
    <row r="188" spans="1:3" ht="16.5" customHeight="1">
      <c r="A188" s="109">
        <v>2013105</v>
      </c>
      <c r="B188" s="109" t="s">
        <v>611</v>
      </c>
      <c r="C188" s="257">
        <v>0</v>
      </c>
    </row>
    <row r="189" spans="1:3" ht="16.5" customHeight="1">
      <c r="A189" s="109">
        <v>2013150</v>
      </c>
      <c r="B189" s="109" t="s">
        <v>531</v>
      </c>
      <c r="C189" s="257">
        <v>0</v>
      </c>
    </row>
    <row r="190" spans="1:3" ht="16.5" customHeight="1">
      <c r="A190" s="109">
        <v>2013199</v>
      </c>
      <c r="B190" s="109" t="s">
        <v>612</v>
      </c>
      <c r="C190" s="257">
        <v>674</v>
      </c>
    </row>
    <row r="191" spans="1:3" ht="16.5" customHeight="1">
      <c r="A191" s="109">
        <v>20132</v>
      </c>
      <c r="B191" s="258" t="s">
        <v>342</v>
      </c>
      <c r="C191" s="257">
        <v>310</v>
      </c>
    </row>
    <row r="192" spans="1:3" ht="16.5" customHeight="1">
      <c r="A192" s="109">
        <v>2013201</v>
      </c>
      <c r="B192" s="109" t="s">
        <v>522</v>
      </c>
      <c r="C192" s="257">
        <v>159</v>
      </c>
    </row>
    <row r="193" spans="1:3" ht="16.5" customHeight="1">
      <c r="A193" s="109">
        <v>2013202</v>
      </c>
      <c r="B193" s="109" t="s">
        <v>523</v>
      </c>
      <c r="C193" s="257">
        <v>0</v>
      </c>
    </row>
    <row r="194" spans="1:3" ht="16.5" customHeight="1">
      <c r="A194" s="109">
        <v>2013203</v>
      </c>
      <c r="B194" s="109" t="s">
        <v>524</v>
      </c>
      <c r="C194" s="257">
        <v>0</v>
      </c>
    </row>
    <row r="195" spans="1:3" ht="16.5" customHeight="1">
      <c r="A195" s="109">
        <v>2013204</v>
      </c>
      <c r="B195" s="109" t="s">
        <v>613</v>
      </c>
      <c r="C195" s="257">
        <v>0</v>
      </c>
    </row>
    <row r="196" spans="1:3" ht="16.5" customHeight="1">
      <c r="A196" s="109">
        <v>2013250</v>
      </c>
      <c r="B196" s="109" t="s">
        <v>531</v>
      </c>
      <c r="C196" s="257">
        <v>0</v>
      </c>
    </row>
    <row r="197" spans="1:3" ht="16.5" customHeight="1">
      <c r="A197" s="109">
        <v>2013299</v>
      </c>
      <c r="B197" s="109" t="s">
        <v>614</v>
      </c>
      <c r="C197" s="257">
        <v>151</v>
      </c>
    </row>
    <row r="198" spans="1:3" ht="16.5" customHeight="1">
      <c r="A198" s="109">
        <v>20133</v>
      </c>
      <c r="B198" s="258" t="s">
        <v>343</v>
      </c>
      <c r="C198" s="257">
        <v>96</v>
      </c>
    </row>
    <row r="199" spans="1:3" ht="16.5" customHeight="1">
      <c r="A199" s="109">
        <v>2013301</v>
      </c>
      <c r="B199" s="109" t="s">
        <v>522</v>
      </c>
      <c r="C199" s="257">
        <v>68</v>
      </c>
    </row>
    <row r="200" spans="1:3" ht="16.5" customHeight="1">
      <c r="A200" s="109">
        <v>2013302</v>
      </c>
      <c r="B200" s="109" t="s">
        <v>523</v>
      </c>
      <c r="C200" s="257">
        <v>0</v>
      </c>
    </row>
    <row r="201" spans="1:3" ht="16.5" customHeight="1">
      <c r="A201" s="109">
        <v>2013303</v>
      </c>
      <c r="B201" s="109" t="s">
        <v>524</v>
      </c>
      <c r="C201" s="257">
        <v>0</v>
      </c>
    </row>
    <row r="202" spans="1:3" ht="16.5" customHeight="1">
      <c r="A202" s="109">
        <v>2013304</v>
      </c>
      <c r="B202" s="109" t="s">
        <v>615</v>
      </c>
      <c r="C202" s="257">
        <v>0</v>
      </c>
    </row>
    <row r="203" spans="1:3" ht="16.5" customHeight="1">
      <c r="A203" s="109">
        <v>2013350</v>
      </c>
      <c r="B203" s="109" t="s">
        <v>531</v>
      </c>
      <c r="C203" s="257">
        <v>0</v>
      </c>
    </row>
    <row r="204" spans="1:3" ht="16.5" customHeight="1">
      <c r="A204" s="109">
        <v>2013399</v>
      </c>
      <c r="B204" s="109" t="s">
        <v>616</v>
      </c>
      <c r="C204" s="257">
        <v>28</v>
      </c>
    </row>
    <row r="205" spans="1:3" ht="16.5" customHeight="1">
      <c r="A205" s="109">
        <v>20134</v>
      </c>
      <c r="B205" s="258" t="s">
        <v>344</v>
      </c>
      <c r="C205" s="257">
        <v>132</v>
      </c>
    </row>
    <row r="206" spans="1:3" ht="16.5" customHeight="1">
      <c r="A206" s="109">
        <v>2013401</v>
      </c>
      <c r="B206" s="109" t="s">
        <v>522</v>
      </c>
      <c r="C206" s="257">
        <v>50</v>
      </c>
    </row>
    <row r="207" spans="1:3" ht="16.5" customHeight="1">
      <c r="A207" s="109">
        <v>2013402</v>
      </c>
      <c r="B207" s="109" t="s">
        <v>523</v>
      </c>
      <c r="C207" s="257">
        <v>0</v>
      </c>
    </row>
    <row r="208" spans="1:3" ht="16.5" customHeight="1">
      <c r="A208" s="109">
        <v>2013403</v>
      </c>
      <c r="B208" s="109" t="s">
        <v>524</v>
      </c>
      <c r="C208" s="257">
        <v>0</v>
      </c>
    </row>
    <row r="209" spans="1:3" ht="16.5" customHeight="1">
      <c r="A209" s="109">
        <v>2013404</v>
      </c>
      <c r="B209" s="109" t="s">
        <v>617</v>
      </c>
      <c r="C209" s="257">
        <v>23</v>
      </c>
    </row>
    <row r="210" spans="1:3" ht="16.5" customHeight="1">
      <c r="A210" s="109">
        <v>2013405</v>
      </c>
      <c r="B210" s="109" t="s">
        <v>618</v>
      </c>
      <c r="C210" s="257">
        <v>0</v>
      </c>
    </row>
    <row r="211" spans="1:3" ht="16.5" customHeight="1">
      <c r="A211" s="109">
        <v>2013450</v>
      </c>
      <c r="B211" s="109" t="s">
        <v>531</v>
      </c>
      <c r="C211" s="257">
        <v>0</v>
      </c>
    </row>
    <row r="212" spans="1:3" ht="16.5" customHeight="1">
      <c r="A212" s="109">
        <v>2013499</v>
      </c>
      <c r="B212" s="109" t="s">
        <v>619</v>
      </c>
      <c r="C212" s="257">
        <v>59</v>
      </c>
    </row>
    <row r="213" spans="1:3" ht="16.5" customHeight="1">
      <c r="A213" s="109">
        <v>20135</v>
      </c>
      <c r="B213" s="258" t="s">
        <v>620</v>
      </c>
      <c r="C213" s="257">
        <v>0</v>
      </c>
    </row>
    <row r="214" spans="1:3" ht="16.5" customHeight="1">
      <c r="A214" s="109">
        <v>2013501</v>
      </c>
      <c r="B214" s="109" t="s">
        <v>522</v>
      </c>
      <c r="C214" s="257">
        <v>0</v>
      </c>
    </row>
    <row r="215" spans="1:3" ht="16.5" customHeight="1">
      <c r="A215" s="109">
        <v>2013502</v>
      </c>
      <c r="B215" s="109" t="s">
        <v>523</v>
      </c>
      <c r="C215" s="257">
        <v>0</v>
      </c>
    </row>
    <row r="216" spans="1:3" ht="16.5" customHeight="1">
      <c r="A216" s="109">
        <v>2013503</v>
      </c>
      <c r="B216" s="109" t="s">
        <v>524</v>
      </c>
      <c r="C216" s="257">
        <v>0</v>
      </c>
    </row>
    <row r="217" spans="1:3" ht="16.5" customHeight="1">
      <c r="A217" s="109">
        <v>2013550</v>
      </c>
      <c r="B217" s="109" t="s">
        <v>531</v>
      </c>
      <c r="C217" s="257">
        <v>0</v>
      </c>
    </row>
    <row r="218" spans="1:3" ht="16.5" customHeight="1">
      <c r="A218" s="109">
        <v>2013599</v>
      </c>
      <c r="B218" s="109" t="s">
        <v>621</v>
      </c>
      <c r="C218" s="257">
        <v>0</v>
      </c>
    </row>
    <row r="219" spans="1:3" ht="16.5" customHeight="1">
      <c r="A219" s="109">
        <v>20136</v>
      </c>
      <c r="B219" s="258" t="s">
        <v>346</v>
      </c>
      <c r="C219" s="257">
        <v>0</v>
      </c>
    </row>
    <row r="220" spans="1:3" ht="16.5" customHeight="1">
      <c r="A220" s="109">
        <v>2013601</v>
      </c>
      <c r="B220" s="109" t="s">
        <v>522</v>
      </c>
      <c r="C220" s="257">
        <v>0</v>
      </c>
    </row>
    <row r="221" spans="1:3" ht="16.5" customHeight="1">
      <c r="A221" s="109">
        <v>2013602</v>
      </c>
      <c r="B221" s="109" t="s">
        <v>523</v>
      </c>
      <c r="C221" s="257">
        <v>0</v>
      </c>
    </row>
    <row r="222" spans="1:3" ht="16.5" customHeight="1">
      <c r="A222" s="109">
        <v>2013603</v>
      </c>
      <c r="B222" s="109" t="s">
        <v>524</v>
      </c>
      <c r="C222" s="257">
        <v>0</v>
      </c>
    </row>
    <row r="223" spans="1:3" ht="16.5" customHeight="1">
      <c r="A223" s="109">
        <v>2013650</v>
      </c>
      <c r="B223" s="109" t="s">
        <v>531</v>
      </c>
      <c r="C223" s="257">
        <v>0</v>
      </c>
    </row>
    <row r="224" spans="1:3" ht="16.5" customHeight="1">
      <c r="A224" s="109">
        <v>2013699</v>
      </c>
      <c r="B224" s="109" t="s">
        <v>622</v>
      </c>
      <c r="C224" s="257">
        <v>0</v>
      </c>
    </row>
    <row r="225" spans="1:3" ht="16.5" customHeight="1">
      <c r="A225" s="109">
        <v>20137</v>
      </c>
      <c r="B225" s="258" t="s">
        <v>623</v>
      </c>
      <c r="C225" s="257">
        <v>0</v>
      </c>
    </row>
    <row r="226" spans="1:3" ht="16.5" customHeight="1">
      <c r="A226" s="109">
        <v>2013701</v>
      </c>
      <c r="B226" s="109" t="s">
        <v>522</v>
      </c>
      <c r="C226" s="257">
        <v>0</v>
      </c>
    </row>
    <row r="227" spans="1:3" ht="16.5" customHeight="1">
      <c r="A227" s="109">
        <v>2013702</v>
      </c>
      <c r="B227" s="109" t="s">
        <v>523</v>
      </c>
      <c r="C227" s="257">
        <v>0</v>
      </c>
    </row>
    <row r="228" spans="1:3" ht="16.5" customHeight="1">
      <c r="A228" s="109">
        <v>2013703</v>
      </c>
      <c r="B228" s="109" t="s">
        <v>524</v>
      </c>
      <c r="C228" s="257">
        <v>0</v>
      </c>
    </row>
    <row r="229" spans="1:3" ht="16.5" customHeight="1">
      <c r="A229" s="109">
        <v>2013704</v>
      </c>
      <c r="B229" s="109" t="s">
        <v>624</v>
      </c>
      <c r="C229" s="257">
        <v>0</v>
      </c>
    </row>
    <row r="230" spans="1:3" ht="16.5" customHeight="1">
      <c r="A230" s="109">
        <v>2013750</v>
      </c>
      <c r="B230" s="109" t="s">
        <v>531</v>
      </c>
      <c r="C230" s="257">
        <v>0</v>
      </c>
    </row>
    <row r="231" spans="1:3" ht="16.5" customHeight="1">
      <c r="A231" s="109">
        <v>2013799</v>
      </c>
      <c r="B231" s="109" t="s">
        <v>625</v>
      </c>
      <c r="C231" s="257">
        <v>0</v>
      </c>
    </row>
    <row r="232" spans="1:3" ht="16.5" customHeight="1">
      <c r="A232" s="109">
        <v>20138</v>
      </c>
      <c r="B232" s="258" t="s">
        <v>345</v>
      </c>
      <c r="C232" s="257">
        <v>259</v>
      </c>
    </row>
    <row r="233" spans="1:3" ht="16.5" customHeight="1">
      <c r="A233" s="109">
        <v>2013801</v>
      </c>
      <c r="B233" s="109" t="s">
        <v>522</v>
      </c>
      <c r="C233" s="257">
        <v>0</v>
      </c>
    </row>
    <row r="234" spans="1:3" ht="16.5" customHeight="1">
      <c r="A234" s="109">
        <v>2013802</v>
      </c>
      <c r="B234" s="109" t="s">
        <v>523</v>
      </c>
      <c r="C234" s="257">
        <v>0</v>
      </c>
    </row>
    <row r="235" spans="1:3" ht="16.5" customHeight="1">
      <c r="A235" s="109">
        <v>2013803</v>
      </c>
      <c r="B235" s="109" t="s">
        <v>524</v>
      </c>
      <c r="C235" s="257">
        <v>0</v>
      </c>
    </row>
    <row r="236" spans="1:3" ht="16.5" customHeight="1">
      <c r="A236" s="109">
        <v>2013804</v>
      </c>
      <c r="B236" s="109" t="s">
        <v>626</v>
      </c>
      <c r="C236" s="257">
        <v>0</v>
      </c>
    </row>
    <row r="237" spans="1:3" ht="16.5" customHeight="1">
      <c r="A237" s="109">
        <v>2013805</v>
      </c>
      <c r="B237" s="109" t="s">
        <v>627</v>
      </c>
      <c r="C237" s="257">
        <v>33</v>
      </c>
    </row>
    <row r="238" spans="1:3" ht="16.5" customHeight="1">
      <c r="A238" s="109">
        <v>2013808</v>
      </c>
      <c r="B238" s="109" t="s">
        <v>558</v>
      </c>
      <c r="C238" s="257">
        <v>0</v>
      </c>
    </row>
    <row r="239" spans="1:3" ht="16.5" customHeight="1">
      <c r="A239" s="109">
        <v>2013810</v>
      </c>
      <c r="B239" s="109" t="s">
        <v>628</v>
      </c>
      <c r="C239" s="257">
        <v>0</v>
      </c>
    </row>
    <row r="240" spans="1:3" ht="16.5" customHeight="1">
      <c r="A240" s="109">
        <v>2013812</v>
      </c>
      <c r="B240" s="109" t="s">
        <v>629</v>
      </c>
      <c r="C240" s="257">
        <v>0</v>
      </c>
    </row>
    <row r="241" spans="1:3" ht="16.5" customHeight="1">
      <c r="A241" s="109">
        <v>2013813</v>
      </c>
      <c r="B241" s="109" t="s">
        <v>630</v>
      </c>
      <c r="C241" s="257">
        <v>0</v>
      </c>
    </row>
    <row r="242" spans="1:3" ht="16.5" customHeight="1">
      <c r="A242" s="109">
        <v>2013814</v>
      </c>
      <c r="B242" s="109" t="s">
        <v>631</v>
      </c>
      <c r="C242" s="257">
        <v>0</v>
      </c>
    </row>
    <row r="243" spans="1:3" ht="16.5" customHeight="1">
      <c r="A243" s="109">
        <v>2013815</v>
      </c>
      <c r="B243" s="109" t="s">
        <v>632</v>
      </c>
      <c r="C243" s="257">
        <v>0</v>
      </c>
    </row>
    <row r="244" spans="1:3" ht="16.5" customHeight="1">
      <c r="A244" s="109">
        <v>2013816</v>
      </c>
      <c r="B244" s="109" t="s">
        <v>633</v>
      </c>
      <c r="C244" s="257">
        <v>0</v>
      </c>
    </row>
    <row r="245" spans="1:3" ht="16.5" customHeight="1">
      <c r="A245" s="109">
        <v>2013850</v>
      </c>
      <c r="B245" s="109" t="s">
        <v>531</v>
      </c>
      <c r="C245" s="257">
        <v>184</v>
      </c>
    </row>
    <row r="246" spans="1:3" ht="16.5" customHeight="1">
      <c r="A246" s="109">
        <v>2013899</v>
      </c>
      <c r="B246" s="109" t="s">
        <v>634</v>
      </c>
      <c r="C246" s="257">
        <v>42</v>
      </c>
    </row>
    <row r="247" spans="1:3" ht="16.5" customHeight="1">
      <c r="A247" s="109">
        <v>20199</v>
      </c>
      <c r="B247" s="258" t="s">
        <v>347</v>
      </c>
      <c r="C247" s="257">
        <v>17</v>
      </c>
    </row>
    <row r="248" spans="1:3" ht="16.5" customHeight="1">
      <c r="A248" s="109">
        <v>2019901</v>
      </c>
      <c r="B248" s="109" t="s">
        <v>635</v>
      </c>
      <c r="C248" s="257">
        <v>0</v>
      </c>
    </row>
    <row r="249" spans="1:3" ht="16.5" customHeight="1">
      <c r="A249" s="109">
        <v>2019999</v>
      </c>
      <c r="B249" s="109" t="s">
        <v>636</v>
      </c>
      <c r="C249" s="257">
        <v>17</v>
      </c>
    </row>
    <row r="250" spans="1:3" ht="16.5" customHeight="1">
      <c r="A250" s="109">
        <v>202</v>
      </c>
      <c r="B250" s="258" t="s">
        <v>267</v>
      </c>
      <c r="C250" s="257">
        <v>0</v>
      </c>
    </row>
    <row r="251" spans="1:3" ht="16.5" customHeight="1">
      <c r="A251" s="109">
        <v>20201</v>
      </c>
      <c r="B251" s="258" t="s">
        <v>348</v>
      </c>
      <c r="C251" s="257">
        <v>0</v>
      </c>
    </row>
    <row r="252" spans="1:3" ht="16.5" customHeight="1">
      <c r="A252" s="109">
        <v>2020101</v>
      </c>
      <c r="B252" s="109" t="s">
        <v>522</v>
      </c>
      <c r="C252" s="257">
        <v>0</v>
      </c>
    </row>
    <row r="253" spans="1:3" ht="16.5" customHeight="1">
      <c r="A253" s="109">
        <v>2020102</v>
      </c>
      <c r="B253" s="109" t="s">
        <v>523</v>
      </c>
      <c r="C253" s="257">
        <v>0</v>
      </c>
    </row>
    <row r="254" spans="1:3" ht="16.5" customHeight="1">
      <c r="A254" s="109">
        <v>2020103</v>
      </c>
      <c r="B254" s="109" t="s">
        <v>524</v>
      </c>
      <c r="C254" s="257">
        <v>0</v>
      </c>
    </row>
    <row r="255" spans="1:3" ht="16.5" customHeight="1">
      <c r="A255" s="109">
        <v>2020104</v>
      </c>
      <c r="B255" s="109" t="s">
        <v>611</v>
      </c>
      <c r="C255" s="257">
        <v>0</v>
      </c>
    </row>
    <row r="256" spans="1:3" ht="16.5" customHeight="1">
      <c r="A256" s="109">
        <v>2020150</v>
      </c>
      <c r="B256" s="109" t="s">
        <v>531</v>
      </c>
      <c r="C256" s="257">
        <v>0</v>
      </c>
    </row>
    <row r="257" spans="1:3" ht="16.5" customHeight="1">
      <c r="A257" s="109">
        <v>2020199</v>
      </c>
      <c r="B257" s="109" t="s">
        <v>637</v>
      </c>
      <c r="C257" s="257">
        <v>0</v>
      </c>
    </row>
    <row r="258" spans="1:3" ht="16.5" customHeight="1">
      <c r="A258" s="109">
        <v>20202</v>
      </c>
      <c r="B258" s="258" t="s">
        <v>349</v>
      </c>
      <c r="C258" s="257">
        <v>0</v>
      </c>
    </row>
    <row r="259" spans="1:3" ht="16.5" customHeight="1">
      <c r="A259" s="109">
        <v>2020201</v>
      </c>
      <c r="B259" s="109" t="s">
        <v>638</v>
      </c>
      <c r="C259" s="257">
        <v>0</v>
      </c>
    </row>
    <row r="260" spans="1:3" ht="16.5" customHeight="1">
      <c r="A260" s="109">
        <v>2020202</v>
      </c>
      <c r="B260" s="109" t="s">
        <v>639</v>
      </c>
      <c r="C260" s="257">
        <v>0</v>
      </c>
    </row>
    <row r="261" spans="1:3" ht="16.5" customHeight="1">
      <c r="A261" s="109">
        <v>20203</v>
      </c>
      <c r="B261" s="258" t="s">
        <v>350</v>
      </c>
      <c r="C261" s="257">
        <v>0</v>
      </c>
    </row>
    <row r="262" spans="1:3" ht="16.5" customHeight="1">
      <c r="A262" s="109">
        <v>2020304</v>
      </c>
      <c r="B262" s="109" t="s">
        <v>640</v>
      </c>
      <c r="C262" s="257">
        <v>0</v>
      </c>
    </row>
    <row r="263" spans="1:3" ht="16.5" customHeight="1">
      <c r="A263" s="109">
        <v>2020306</v>
      </c>
      <c r="B263" s="109" t="s">
        <v>641</v>
      </c>
      <c r="C263" s="257">
        <v>0</v>
      </c>
    </row>
    <row r="264" spans="1:3" ht="16.5" customHeight="1">
      <c r="A264" s="109">
        <v>20204</v>
      </c>
      <c r="B264" s="258" t="s">
        <v>351</v>
      </c>
      <c r="C264" s="257">
        <v>0</v>
      </c>
    </row>
    <row r="265" spans="1:3" ht="16.5" customHeight="1">
      <c r="A265" s="109">
        <v>2020401</v>
      </c>
      <c r="B265" s="109" t="s">
        <v>642</v>
      </c>
      <c r="C265" s="257">
        <v>0</v>
      </c>
    </row>
    <row r="266" spans="1:3" ht="16.5" customHeight="1">
      <c r="A266" s="109">
        <v>2020402</v>
      </c>
      <c r="B266" s="109" t="s">
        <v>643</v>
      </c>
      <c r="C266" s="257">
        <v>0</v>
      </c>
    </row>
    <row r="267" spans="1:3" ht="16.5" customHeight="1">
      <c r="A267" s="109">
        <v>2020403</v>
      </c>
      <c r="B267" s="109" t="s">
        <v>644</v>
      </c>
      <c r="C267" s="257">
        <v>0</v>
      </c>
    </row>
    <row r="268" spans="1:3" ht="16.5" customHeight="1">
      <c r="A268" s="109">
        <v>2020404</v>
      </c>
      <c r="B268" s="109" t="s">
        <v>645</v>
      </c>
      <c r="C268" s="257">
        <v>0</v>
      </c>
    </row>
    <row r="269" spans="1:3" ht="16.5" customHeight="1">
      <c r="A269" s="109">
        <v>2020499</v>
      </c>
      <c r="B269" s="109" t="s">
        <v>646</v>
      </c>
      <c r="C269" s="257">
        <v>0</v>
      </c>
    </row>
    <row r="270" spans="1:3" ht="16.5" customHeight="1">
      <c r="A270" s="109">
        <v>20205</v>
      </c>
      <c r="B270" s="258" t="s">
        <v>352</v>
      </c>
      <c r="C270" s="257">
        <v>0</v>
      </c>
    </row>
    <row r="271" spans="1:3" ht="16.5" customHeight="1">
      <c r="A271" s="109">
        <v>2020503</v>
      </c>
      <c r="B271" s="109" t="s">
        <v>647</v>
      </c>
      <c r="C271" s="257">
        <v>0</v>
      </c>
    </row>
    <row r="272" spans="1:3" ht="16.5" customHeight="1">
      <c r="A272" s="109">
        <v>2020504</v>
      </c>
      <c r="B272" s="109" t="s">
        <v>648</v>
      </c>
      <c r="C272" s="257">
        <v>0</v>
      </c>
    </row>
    <row r="273" spans="1:3" ht="16.5" customHeight="1">
      <c r="A273" s="109">
        <v>2020505</v>
      </c>
      <c r="B273" s="109" t="s">
        <v>649</v>
      </c>
      <c r="C273" s="257">
        <v>0</v>
      </c>
    </row>
    <row r="274" spans="1:3" ht="16.5" customHeight="1">
      <c r="A274" s="109">
        <v>2020599</v>
      </c>
      <c r="B274" s="109" t="s">
        <v>650</v>
      </c>
      <c r="C274" s="257">
        <v>0</v>
      </c>
    </row>
    <row r="275" spans="1:3" ht="16.5" customHeight="1">
      <c r="A275" s="109">
        <v>20206</v>
      </c>
      <c r="B275" s="258" t="s">
        <v>353</v>
      </c>
      <c r="C275" s="257">
        <v>0</v>
      </c>
    </row>
    <row r="276" spans="1:3" ht="16.5" customHeight="1">
      <c r="A276" s="109">
        <v>2020601</v>
      </c>
      <c r="B276" s="109" t="s">
        <v>651</v>
      </c>
      <c r="C276" s="257">
        <v>0</v>
      </c>
    </row>
    <row r="277" spans="1:3" ht="16.5" customHeight="1">
      <c r="A277" s="109">
        <v>20207</v>
      </c>
      <c r="B277" s="258" t="s">
        <v>354</v>
      </c>
      <c r="C277" s="257">
        <v>0</v>
      </c>
    </row>
    <row r="278" spans="1:3" ht="16.5" customHeight="1">
      <c r="A278" s="109">
        <v>2020701</v>
      </c>
      <c r="B278" s="109" t="s">
        <v>652</v>
      </c>
      <c r="C278" s="257">
        <v>0</v>
      </c>
    </row>
    <row r="279" spans="1:3" ht="16.5" customHeight="1">
      <c r="A279" s="109">
        <v>2020702</v>
      </c>
      <c r="B279" s="109" t="s">
        <v>653</v>
      </c>
      <c r="C279" s="257">
        <v>0</v>
      </c>
    </row>
    <row r="280" spans="1:3" ht="16.5" customHeight="1">
      <c r="A280" s="109">
        <v>2020703</v>
      </c>
      <c r="B280" s="109" t="s">
        <v>654</v>
      </c>
      <c r="C280" s="257">
        <v>0</v>
      </c>
    </row>
    <row r="281" spans="1:3" ht="16.5" customHeight="1">
      <c r="A281" s="109">
        <v>2020799</v>
      </c>
      <c r="B281" s="109" t="s">
        <v>160</v>
      </c>
      <c r="C281" s="257">
        <v>0</v>
      </c>
    </row>
    <row r="282" spans="1:3" ht="16.5" customHeight="1">
      <c r="A282" s="109">
        <v>20208</v>
      </c>
      <c r="B282" s="258" t="s">
        <v>655</v>
      </c>
      <c r="C282" s="257">
        <v>0</v>
      </c>
    </row>
    <row r="283" spans="1:3" ht="16.5" customHeight="1">
      <c r="A283" s="109">
        <v>2020801</v>
      </c>
      <c r="B283" s="109" t="s">
        <v>522</v>
      </c>
      <c r="C283" s="257">
        <v>0</v>
      </c>
    </row>
    <row r="284" spans="1:3" ht="16.5" customHeight="1">
      <c r="A284" s="109">
        <v>2020802</v>
      </c>
      <c r="B284" s="109" t="s">
        <v>523</v>
      </c>
      <c r="C284" s="257">
        <v>0</v>
      </c>
    </row>
    <row r="285" spans="1:3" ht="16.5" customHeight="1">
      <c r="A285" s="109">
        <v>2020803</v>
      </c>
      <c r="B285" s="109" t="s">
        <v>524</v>
      </c>
      <c r="C285" s="257">
        <v>0</v>
      </c>
    </row>
    <row r="286" spans="1:3" ht="16.5" customHeight="1">
      <c r="A286" s="109">
        <v>2020850</v>
      </c>
      <c r="B286" s="109" t="s">
        <v>531</v>
      </c>
      <c r="C286" s="257">
        <v>0</v>
      </c>
    </row>
    <row r="287" spans="1:3" ht="16.5" customHeight="1">
      <c r="A287" s="109">
        <v>2020899</v>
      </c>
      <c r="B287" s="109" t="s">
        <v>656</v>
      </c>
      <c r="C287" s="257">
        <v>0</v>
      </c>
    </row>
    <row r="288" spans="1:3" ht="16.5" customHeight="1">
      <c r="A288" s="109">
        <v>20299</v>
      </c>
      <c r="B288" s="258" t="s">
        <v>355</v>
      </c>
      <c r="C288" s="257">
        <v>0</v>
      </c>
    </row>
    <row r="289" spans="1:3" ht="16.5" customHeight="1">
      <c r="A289" s="109">
        <v>2029901</v>
      </c>
      <c r="B289" s="109" t="s">
        <v>657</v>
      </c>
      <c r="C289" s="257">
        <v>0</v>
      </c>
    </row>
    <row r="290" spans="1:3" ht="16.5" customHeight="1">
      <c r="A290" s="109">
        <v>203</v>
      </c>
      <c r="B290" s="258" t="s">
        <v>268</v>
      </c>
      <c r="C290" s="257">
        <v>20</v>
      </c>
    </row>
    <row r="291" spans="1:3" ht="16.5" customHeight="1">
      <c r="A291" s="109">
        <v>20301</v>
      </c>
      <c r="B291" s="258" t="s">
        <v>356</v>
      </c>
      <c r="C291" s="257">
        <v>0</v>
      </c>
    </row>
    <row r="292" spans="1:3" ht="16.5" customHeight="1">
      <c r="A292" s="109">
        <v>2030101</v>
      </c>
      <c r="B292" s="109" t="s">
        <v>658</v>
      </c>
      <c r="C292" s="257">
        <v>0</v>
      </c>
    </row>
    <row r="293" spans="1:3" ht="16.5" customHeight="1">
      <c r="A293" s="109">
        <v>20304</v>
      </c>
      <c r="B293" s="258" t="s">
        <v>357</v>
      </c>
      <c r="C293" s="257">
        <v>0</v>
      </c>
    </row>
    <row r="294" spans="1:3" ht="16.5" customHeight="1">
      <c r="A294" s="109">
        <v>2030401</v>
      </c>
      <c r="B294" s="109" t="s">
        <v>659</v>
      </c>
      <c r="C294" s="257">
        <v>0</v>
      </c>
    </row>
    <row r="295" spans="1:3" ht="16.5" customHeight="1">
      <c r="A295" s="109">
        <v>20305</v>
      </c>
      <c r="B295" s="258" t="s">
        <v>358</v>
      </c>
      <c r="C295" s="257">
        <v>0</v>
      </c>
    </row>
    <row r="296" spans="1:3" ht="16.5" customHeight="1">
      <c r="A296" s="109">
        <v>2030501</v>
      </c>
      <c r="B296" s="109" t="s">
        <v>660</v>
      </c>
      <c r="C296" s="257">
        <v>0</v>
      </c>
    </row>
    <row r="297" spans="1:3" ht="16.5" customHeight="1">
      <c r="A297" s="109">
        <v>20306</v>
      </c>
      <c r="B297" s="258" t="s">
        <v>359</v>
      </c>
      <c r="C297" s="257">
        <v>20</v>
      </c>
    </row>
    <row r="298" spans="1:3" ht="16.5" customHeight="1">
      <c r="A298" s="109">
        <v>2030601</v>
      </c>
      <c r="B298" s="109" t="s">
        <v>661</v>
      </c>
      <c r="C298" s="257">
        <v>0</v>
      </c>
    </row>
    <row r="299" spans="1:3" ht="16.5" customHeight="1">
      <c r="A299" s="109">
        <v>2030602</v>
      </c>
      <c r="B299" s="109" t="s">
        <v>662</v>
      </c>
      <c r="C299" s="257">
        <v>0</v>
      </c>
    </row>
    <row r="300" spans="1:3" ht="16.5" customHeight="1">
      <c r="A300" s="109">
        <v>2030603</v>
      </c>
      <c r="B300" s="109" t="s">
        <v>663</v>
      </c>
      <c r="C300" s="257">
        <v>0</v>
      </c>
    </row>
    <row r="301" spans="1:3" ht="16.5" customHeight="1">
      <c r="A301" s="109">
        <v>2030604</v>
      </c>
      <c r="B301" s="109" t="s">
        <v>664</v>
      </c>
      <c r="C301" s="257">
        <v>0</v>
      </c>
    </row>
    <row r="302" spans="1:3" ht="16.5" customHeight="1">
      <c r="A302" s="109">
        <v>2030605</v>
      </c>
      <c r="B302" s="109" t="s">
        <v>665</v>
      </c>
      <c r="C302" s="257">
        <v>0</v>
      </c>
    </row>
    <row r="303" spans="1:3" ht="16.5" customHeight="1">
      <c r="A303" s="109">
        <v>2030606</v>
      </c>
      <c r="B303" s="109" t="s">
        <v>666</v>
      </c>
      <c r="C303" s="257">
        <v>0</v>
      </c>
    </row>
    <row r="304" spans="1:3" ht="16.5" customHeight="1">
      <c r="A304" s="109">
        <v>2030607</v>
      </c>
      <c r="B304" s="109" t="s">
        <v>667</v>
      </c>
      <c r="C304" s="257">
        <v>20</v>
      </c>
    </row>
    <row r="305" spans="1:3" ht="16.5" customHeight="1">
      <c r="A305" s="109">
        <v>2030608</v>
      </c>
      <c r="B305" s="109" t="s">
        <v>668</v>
      </c>
      <c r="C305" s="257">
        <v>0</v>
      </c>
    </row>
    <row r="306" spans="1:3" ht="16.5" customHeight="1">
      <c r="A306" s="109">
        <v>2030699</v>
      </c>
      <c r="B306" s="109" t="s">
        <v>669</v>
      </c>
      <c r="C306" s="257">
        <v>0</v>
      </c>
    </row>
    <row r="307" spans="1:3" ht="16.5" customHeight="1">
      <c r="A307" s="109">
        <v>20399</v>
      </c>
      <c r="B307" s="258" t="s">
        <v>360</v>
      </c>
      <c r="C307" s="257">
        <v>0</v>
      </c>
    </row>
    <row r="308" spans="1:3" ht="16.5" customHeight="1">
      <c r="A308" s="109">
        <v>2039901</v>
      </c>
      <c r="B308" s="109" t="s">
        <v>670</v>
      </c>
      <c r="C308" s="257">
        <v>0</v>
      </c>
    </row>
    <row r="309" spans="1:3" ht="16.5" customHeight="1">
      <c r="A309" s="109">
        <v>204</v>
      </c>
      <c r="B309" s="258" t="s">
        <v>269</v>
      </c>
      <c r="C309" s="257">
        <v>2936</v>
      </c>
    </row>
    <row r="310" spans="1:3" ht="16.5" customHeight="1">
      <c r="A310" s="109">
        <v>20401</v>
      </c>
      <c r="B310" s="258" t="s">
        <v>671</v>
      </c>
      <c r="C310" s="257">
        <v>0</v>
      </c>
    </row>
    <row r="311" spans="1:3" ht="16.5" customHeight="1">
      <c r="A311" s="109">
        <v>2040101</v>
      </c>
      <c r="B311" s="109" t="s">
        <v>672</v>
      </c>
      <c r="C311" s="257">
        <v>0</v>
      </c>
    </row>
    <row r="312" spans="1:3" ht="16.5" customHeight="1">
      <c r="A312" s="109">
        <v>2040199</v>
      </c>
      <c r="B312" s="109" t="s">
        <v>673</v>
      </c>
      <c r="C312" s="257">
        <v>0</v>
      </c>
    </row>
    <row r="313" spans="1:3" ht="16.5" customHeight="1">
      <c r="A313" s="109">
        <v>20402</v>
      </c>
      <c r="B313" s="258" t="s">
        <v>362</v>
      </c>
      <c r="C313" s="257">
        <v>0</v>
      </c>
    </row>
    <row r="314" spans="1:3" ht="16.5" customHeight="1">
      <c r="A314" s="109">
        <v>2040201</v>
      </c>
      <c r="B314" s="109" t="s">
        <v>522</v>
      </c>
      <c r="C314" s="257">
        <v>0</v>
      </c>
    </row>
    <row r="315" spans="1:3" ht="16.5" customHeight="1">
      <c r="A315" s="109">
        <v>2040202</v>
      </c>
      <c r="B315" s="109" t="s">
        <v>523</v>
      </c>
      <c r="C315" s="257">
        <v>0</v>
      </c>
    </row>
    <row r="316" spans="1:3" ht="16.5" customHeight="1">
      <c r="A316" s="109">
        <v>2040203</v>
      </c>
      <c r="B316" s="109" t="s">
        <v>524</v>
      </c>
      <c r="C316" s="257">
        <v>0</v>
      </c>
    </row>
    <row r="317" spans="1:3" ht="16.5" customHeight="1">
      <c r="A317" s="109">
        <v>2040219</v>
      </c>
      <c r="B317" s="109" t="s">
        <v>558</v>
      </c>
      <c r="C317" s="257">
        <v>0</v>
      </c>
    </row>
    <row r="318" spans="1:3" ht="16.5" customHeight="1">
      <c r="A318" s="109">
        <v>2040220</v>
      </c>
      <c r="B318" s="109" t="s">
        <v>674</v>
      </c>
      <c r="C318" s="257">
        <v>0</v>
      </c>
    </row>
    <row r="319" spans="1:3" ht="16.5" customHeight="1">
      <c r="A319" s="109">
        <v>2040221</v>
      </c>
      <c r="B319" s="109" t="s">
        <v>675</v>
      </c>
      <c r="C319" s="257">
        <v>0</v>
      </c>
    </row>
    <row r="320" spans="1:3" ht="16.5" customHeight="1">
      <c r="A320" s="109">
        <v>2040222</v>
      </c>
      <c r="B320" s="109" t="s">
        <v>676</v>
      </c>
      <c r="C320" s="257">
        <v>0</v>
      </c>
    </row>
    <row r="321" spans="1:3" ht="16.5" customHeight="1">
      <c r="A321" s="109">
        <v>2040223</v>
      </c>
      <c r="B321" s="109" t="s">
        <v>677</v>
      </c>
      <c r="C321" s="257">
        <v>0</v>
      </c>
    </row>
    <row r="322" spans="1:3" ht="16.5" customHeight="1">
      <c r="A322" s="109">
        <v>2040250</v>
      </c>
      <c r="B322" s="109" t="s">
        <v>531</v>
      </c>
      <c r="C322" s="257">
        <v>0</v>
      </c>
    </row>
    <row r="323" spans="1:3" ht="16.5" customHeight="1">
      <c r="A323" s="109">
        <v>2040299</v>
      </c>
      <c r="B323" s="109" t="s">
        <v>678</v>
      </c>
      <c r="C323" s="257">
        <v>0</v>
      </c>
    </row>
    <row r="324" spans="1:3" ht="16.5" customHeight="1">
      <c r="A324" s="109">
        <v>20403</v>
      </c>
      <c r="B324" s="258" t="s">
        <v>363</v>
      </c>
      <c r="C324" s="257">
        <v>0</v>
      </c>
    </row>
    <row r="325" spans="1:3" ht="16.5" customHeight="1">
      <c r="A325" s="109">
        <v>2040301</v>
      </c>
      <c r="B325" s="109" t="s">
        <v>522</v>
      </c>
      <c r="C325" s="257">
        <v>0</v>
      </c>
    </row>
    <row r="326" spans="1:3" ht="16.5" customHeight="1">
      <c r="A326" s="109">
        <v>2040302</v>
      </c>
      <c r="B326" s="109" t="s">
        <v>523</v>
      </c>
      <c r="C326" s="257">
        <v>0</v>
      </c>
    </row>
    <row r="327" spans="1:3" ht="16.5" customHeight="1">
      <c r="A327" s="109">
        <v>2040303</v>
      </c>
      <c r="B327" s="109" t="s">
        <v>524</v>
      </c>
      <c r="C327" s="257">
        <v>0</v>
      </c>
    </row>
    <row r="328" spans="1:3" ht="16.5" customHeight="1">
      <c r="A328" s="109">
        <v>2040304</v>
      </c>
      <c r="B328" s="109" t="s">
        <v>679</v>
      </c>
      <c r="C328" s="257">
        <v>0</v>
      </c>
    </row>
    <row r="329" spans="1:3" ht="16.5" customHeight="1">
      <c r="A329" s="109">
        <v>2040350</v>
      </c>
      <c r="B329" s="109" t="s">
        <v>531</v>
      </c>
      <c r="C329" s="257">
        <v>0</v>
      </c>
    </row>
    <row r="330" spans="1:3" ht="16.5" customHeight="1">
      <c r="A330" s="109">
        <v>2040399</v>
      </c>
      <c r="B330" s="109" t="s">
        <v>680</v>
      </c>
      <c r="C330" s="257">
        <v>0</v>
      </c>
    </row>
    <row r="331" spans="1:3" ht="16.5" customHeight="1">
      <c r="A331" s="109">
        <v>20404</v>
      </c>
      <c r="B331" s="258" t="s">
        <v>364</v>
      </c>
      <c r="C331" s="257">
        <v>1000</v>
      </c>
    </row>
    <row r="332" spans="1:3" ht="16.5" customHeight="1">
      <c r="A332" s="109">
        <v>2040401</v>
      </c>
      <c r="B332" s="109" t="s">
        <v>522</v>
      </c>
      <c r="C332" s="257">
        <v>667</v>
      </c>
    </row>
    <row r="333" spans="1:3" ht="16.5" customHeight="1">
      <c r="A333" s="109">
        <v>2040402</v>
      </c>
      <c r="B333" s="109" t="s">
        <v>523</v>
      </c>
      <c r="C333" s="257">
        <v>0</v>
      </c>
    </row>
    <row r="334" spans="1:3" ht="16.5" customHeight="1">
      <c r="A334" s="109">
        <v>2040403</v>
      </c>
      <c r="B334" s="109" t="s">
        <v>524</v>
      </c>
      <c r="C334" s="257">
        <v>0</v>
      </c>
    </row>
    <row r="335" spans="1:3" ht="16.5" customHeight="1">
      <c r="A335" s="109">
        <v>2040409</v>
      </c>
      <c r="B335" s="109" t="s">
        <v>681</v>
      </c>
      <c r="C335" s="257">
        <v>0</v>
      </c>
    </row>
    <row r="336" spans="1:3" ht="16.5" customHeight="1">
      <c r="A336" s="109">
        <v>2040410</v>
      </c>
      <c r="B336" s="109" t="s">
        <v>682</v>
      </c>
      <c r="C336" s="257">
        <v>0</v>
      </c>
    </row>
    <row r="337" spans="1:3" ht="16.5" customHeight="1">
      <c r="A337" s="109">
        <v>2040450</v>
      </c>
      <c r="B337" s="109" t="s">
        <v>531</v>
      </c>
      <c r="C337" s="257">
        <v>0</v>
      </c>
    </row>
    <row r="338" spans="1:3" ht="16.5" customHeight="1">
      <c r="A338" s="109">
        <v>2040499</v>
      </c>
      <c r="B338" s="109" t="s">
        <v>683</v>
      </c>
      <c r="C338" s="257">
        <v>333</v>
      </c>
    </row>
    <row r="339" spans="1:3" ht="16.5" customHeight="1">
      <c r="A339" s="109">
        <v>20405</v>
      </c>
      <c r="B339" s="258" t="s">
        <v>365</v>
      </c>
      <c r="C339" s="257">
        <v>1537</v>
      </c>
    </row>
    <row r="340" spans="1:3" ht="16.5" customHeight="1">
      <c r="A340" s="109">
        <v>2040501</v>
      </c>
      <c r="B340" s="109" t="s">
        <v>522</v>
      </c>
      <c r="C340" s="257">
        <v>711</v>
      </c>
    </row>
    <row r="341" spans="1:3" ht="16.5" customHeight="1">
      <c r="A341" s="109">
        <v>2040502</v>
      </c>
      <c r="B341" s="109" t="s">
        <v>523</v>
      </c>
      <c r="C341" s="257">
        <v>0</v>
      </c>
    </row>
    <row r="342" spans="1:3" ht="16.5" customHeight="1">
      <c r="A342" s="109">
        <v>2040503</v>
      </c>
      <c r="B342" s="109" t="s">
        <v>524</v>
      </c>
      <c r="C342" s="257">
        <v>0</v>
      </c>
    </row>
    <row r="343" spans="1:3" ht="16.5" customHeight="1">
      <c r="A343" s="109">
        <v>2040504</v>
      </c>
      <c r="B343" s="109" t="s">
        <v>684</v>
      </c>
      <c r="C343" s="257">
        <v>0</v>
      </c>
    </row>
    <row r="344" spans="1:3" ht="16.5" customHeight="1">
      <c r="A344" s="109">
        <v>2040505</v>
      </c>
      <c r="B344" s="109" t="s">
        <v>685</v>
      </c>
      <c r="C344" s="257">
        <v>0</v>
      </c>
    </row>
    <row r="345" spans="1:3" ht="16.5" customHeight="1">
      <c r="A345" s="109">
        <v>2040506</v>
      </c>
      <c r="B345" s="109" t="s">
        <v>686</v>
      </c>
      <c r="C345" s="257">
        <v>0</v>
      </c>
    </row>
    <row r="346" spans="1:3" ht="16.5" customHeight="1">
      <c r="A346" s="109">
        <v>2040550</v>
      </c>
      <c r="B346" s="109" t="s">
        <v>531</v>
      </c>
      <c r="C346" s="257">
        <v>0</v>
      </c>
    </row>
    <row r="347" spans="1:3" ht="16.5" customHeight="1">
      <c r="A347" s="109">
        <v>2040599</v>
      </c>
      <c r="B347" s="109" t="s">
        <v>687</v>
      </c>
      <c r="C347" s="257">
        <v>826</v>
      </c>
    </row>
    <row r="348" spans="1:3" ht="16.5" customHeight="1">
      <c r="A348" s="109">
        <v>20406</v>
      </c>
      <c r="B348" s="258" t="s">
        <v>366</v>
      </c>
      <c r="C348" s="257">
        <v>367</v>
      </c>
    </row>
    <row r="349" spans="1:3" ht="16.5" customHeight="1">
      <c r="A349" s="109">
        <v>2040601</v>
      </c>
      <c r="B349" s="109" t="s">
        <v>522</v>
      </c>
      <c r="C349" s="257">
        <v>183</v>
      </c>
    </row>
    <row r="350" spans="1:3" ht="16.5" customHeight="1">
      <c r="A350" s="109">
        <v>2040602</v>
      </c>
      <c r="B350" s="109" t="s">
        <v>523</v>
      </c>
      <c r="C350" s="257">
        <v>0</v>
      </c>
    </row>
    <row r="351" spans="1:3" ht="16.5" customHeight="1">
      <c r="A351" s="109">
        <v>2040603</v>
      </c>
      <c r="B351" s="109" t="s">
        <v>524</v>
      </c>
      <c r="C351" s="257">
        <v>0</v>
      </c>
    </row>
    <row r="352" spans="1:3" ht="16.5" customHeight="1">
      <c r="A352" s="109">
        <v>2040604</v>
      </c>
      <c r="B352" s="109" t="s">
        <v>688</v>
      </c>
      <c r="C352" s="257">
        <v>4</v>
      </c>
    </row>
    <row r="353" spans="1:3" ht="16.5" customHeight="1">
      <c r="A353" s="109">
        <v>2040605</v>
      </c>
      <c r="B353" s="109" t="s">
        <v>689</v>
      </c>
      <c r="C353" s="257">
        <v>0</v>
      </c>
    </row>
    <row r="354" spans="1:3" ht="16.5" customHeight="1">
      <c r="A354" s="109">
        <v>2040606</v>
      </c>
      <c r="B354" s="109" t="s">
        <v>690</v>
      </c>
      <c r="C354" s="257">
        <v>0</v>
      </c>
    </row>
    <row r="355" spans="1:3" ht="16.5" customHeight="1">
      <c r="A355" s="109">
        <v>2040607</v>
      </c>
      <c r="B355" s="109" t="s">
        <v>691</v>
      </c>
      <c r="C355" s="257">
        <v>27</v>
      </c>
    </row>
    <row r="356" spans="1:3" ht="16.5" customHeight="1">
      <c r="A356" s="109">
        <v>2040608</v>
      </c>
      <c r="B356" s="109" t="s">
        <v>692</v>
      </c>
      <c r="C356" s="257">
        <v>0</v>
      </c>
    </row>
    <row r="357" spans="1:3" ht="16.5" customHeight="1">
      <c r="A357" s="109">
        <v>2040609</v>
      </c>
      <c r="B357" s="109" t="s">
        <v>693</v>
      </c>
      <c r="C357" s="257">
        <v>0</v>
      </c>
    </row>
    <row r="358" spans="1:3" ht="16.5" customHeight="1">
      <c r="A358" s="109">
        <v>2040610</v>
      </c>
      <c r="B358" s="109" t="s">
        <v>694</v>
      </c>
      <c r="C358" s="257">
        <v>60</v>
      </c>
    </row>
    <row r="359" spans="1:3" ht="16.5" customHeight="1">
      <c r="A359" s="109">
        <v>2040611</v>
      </c>
      <c r="B359" s="109" t="s">
        <v>695</v>
      </c>
      <c r="C359" s="257">
        <v>0</v>
      </c>
    </row>
    <row r="360" spans="1:3" ht="16.5" customHeight="1">
      <c r="A360" s="109">
        <v>2040612</v>
      </c>
      <c r="B360" s="109" t="s">
        <v>696</v>
      </c>
      <c r="C360" s="257">
        <v>0</v>
      </c>
    </row>
    <row r="361" spans="1:3" ht="16.5" customHeight="1">
      <c r="A361" s="109">
        <v>2040613</v>
      </c>
      <c r="B361" s="109" t="s">
        <v>558</v>
      </c>
      <c r="C361" s="257">
        <v>0</v>
      </c>
    </row>
    <row r="362" spans="1:3" ht="16.5" customHeight="1">
      <c r="A362" s="109">
        <v>2040650</v>
      </c>
      <c r="B362" s="109" t="s">
        <v>531</v>
      </c>
      <c r="C362" s="257">
        <v>0</v>
      </c>
    </row>
    <row r="363" spans="1:3" ht="16.5" customHeight="1">
      <c r="A363" s="109">
        <v>2040699</v>
      </c>
      <c r="B363" s="109" t="s">
        <v>697</v>
      </c>
      <c r="C363" s="257">
        <v>93</v>
      </c>
    </row>
    <row r="364" spans="1:3" ht="16.5" customHeight="1">
      <c r="A364" s="109">
        <v>20407</v>
      </c>
      <c r="B364" s="258" t="s">
        <v>367</v>
      </c>
      <c r="C364" s="257">
        <v>0</v>
      </c>
    </row>
    <row r="365" spans="1:3" ht="16.5" customHeight="1">
      <c r="A365" s="109">
        <v>2040701</v>
      </c>
      <c r="B365" s="109" t="s">
        <v>522</v>
      </c>
      <c r="C365" s="257">
        <v>0</v>
      </c>
    </row>
    <row r="366" spans="1:3" ht="16.5" customHeight="1">
      <c r="A366" s="109">
        <v>2040702</v>
      </c>
      <c r="B366" s="109" t="s">
        <v>523</v>
      </c>
      <c r="C366" s="257">
        <v>0</v>
      </c>
    </row>
    <row r="367" spans="1:3" ht="16.5" customHeight="1">
      <c r="A367" s="109">
        <v>2040703</v>
      </c>
      <c r="B367" s="109" t="s">
        <v>524</v>
      </c>
      <c r="C367" s="257">
        <v>0</v>
      </c>
    </row>
    <row r="368" spans="1:3" ht="16.5" customHeight="1">
      <c r="A368" s="109">
        <v>2040704</v>
      </c>
      <c r="B368" s="109" t="s">
        <v>698</v>
      </c>
      <c r="C368" s="257">
        <v>0</v>
      </c>
    </row>
    <row r="369" spans="1:3" ht="16.5" customHeight="1">
      <c r="A369" s="109">
        <v>2040705</v>
      </c>
      <c r="B369" s="109" t="s">
        <v>699</v>
      </c>
      <c r="C369" s="257">
        <v>0</v>
      </c>
    </row>
    <row r="370" spans="1:3" ht="16.5" customHeight="1">
      <c r="A370" s="109">
        <v>2040706</v>
      </c>
      <c r="B370" s="109" t="s">
        <v>700</v>
      </c>
      <c r="C370" s="257">
        <v>0</v>
      </c>
    </row>
    <row r="371" spans="1:3" ht="16.5" customHeight="1">
      <c r="A371" s="109">
        <v>2040707</v>
      </c>
      <c r="B371" s="109" t="s">
        <v>558</v>
      </c>
      <c r="C371" s="257">
        <v>0</v>
      </c>
    </row>
    <row r="372" spans="1:3" ht="16.5" customHeight="1">
      <c r="A372" s="109">
        <v>2040750</v>
      </c>
      <c r="B372" s="109" t="s">
        <v>531</v>
      </c>
      <c r="C372" s="257">
        <v>0</v>
      </c>
    </row>
    <row r="373" spans="1:3" ht="16.5" customHeight="1">
      <c r="A373" s="109">
        <v>2040799</v>
      </c>
      <c r="B373" s="109" t="s">
        <v>701</v>
      </c>
      <c r="C373" s="257">
        <v>0</v>
      </c>
    </row>
    <row r="374" spans="1:3" ht="16.5" customHeight="1">
      <c r="A374" s="109">
        <v>20408</v>
      </c>
      <c r="B374" s="258" t="s">
        <v>368</v>
      </c>
      <c r="C374" s="257">
        <v>0</v>
      </c>
    </row>
    <row r="375" spans="1:3" ht="16.5" customHeight="1">
      <c r="A375" s="109">
        <v>2040801</v>
      </c>
      <c r="B375" s="109" t="s">
        <v>522</v>
      </c>
      <c r="C375" s="257">
        <v>0</v>
      </c>
    </row>
    <row r="376" spans="1:3" ht="16.5" customHeight="1">
      <c r="A376" s="109">
        <v>2040802</v>
      </c>
      <c r="B376" s="109" t="s">
        <v>523</v>
      </c>
      <c r="C376" s="257">
        <v>0</v>
      </c>
    </row>
    <row r="377" spans="1:3" ht="16.5" customHeight="1">
      <c r="A377" s="109">
        <v>2040803</v>
      </c>
      <c r="B377" s="109" t="s">
        <v>524</v>
      </c>
      <c r="C377" s="257">
        <v>0</v>
      </c>
    </row>
    <row r="378" spans="1:3" ht="16.5" customHeight="1">
      <c r="A378" s="109">
        <v>2040804</v>
      </c>
      <c r="B378" s="109" t="s">
        <v>702</v>
      </c>
      <c r="C378" s="257">
        <v>0</v>
      </c>
    </row>
    <row r="379" spans="1:3" ht="16.5" customHeight="1">
      <c r="A379" s="109">
        <v>2040805</v>
      </c>
      <c r="B379" s="109" t="s">
        <v>703</v>
      </c>
      <c r="C379" s="257">
        <v>0</v>
      </c>
    </row>
    <row r="380" spans="1:3" ht="16.5" customHeight="1">
      <c r="A380" s="109">
        <v>2040806</v>
      </c>
      <c r="B380" s="109" t="s">
        <v>704</v>
      </c>
      <c r="C380" s="257">
        <v>0</v>
      </c>
    </row>
    <row r="381" spans="1:3" ht="16.5" customHeight="1">
      <c r="A381" s="109">
        <v>2040807</v>
      </c>
      <c r="B381" s="109" t="s">
        <v>558</v>
      </c>
      <c r="C381" s="257">
        <v>0</v>
      </c>
    </row>
    <row r="382" spans="1:3" ht="16.5" customHeight="1">
      <c r="A382" s="109">
        <v>2040850</v>
      </c>
      <c r="B382" s="109" t="s">
        <v>531</v>
      </c>
      <c r="C382" s="257">
        <v>0</v>
      </c>
    </row>
    <row r="383" spans="1:3" ht="16.5" customHeight="1">
      <c r="A383" s="109">
        <v>2040899</v>
      </c>
      <c r="B383" s="109" t="s">
        <v>705</v>
      </c>
      <c r="C383" s="257">
        <v>0</v>
      </c>
    </row>
    <row r="384" spans="1:3" ht="16.5" customHeight="1">
      <c r="A384" s="109">
        <v>20409</v>
      </c>
      <c r="B384" s="258" t="s">
        <v>369</v>
      </c>
      <c r="C384" s="257">
        <v>0</v>
      </c>
    </row>
    <row r="385" spans="1:3" ht="16.5" customHeight="1">
      <c r="A385" s="109">
        <v>2040901</v>
      </c>
      <c r="B385" s="109" t="s">
        <v>522</v>
      </c>
      <c r="C385" s="257">
        <v>0</v>
      </c>
    </row>
    <row r="386" spans="1:3" ht="16.5" customHeight="1">
      <c r="A386" s="109">
        <v>2040902</v>
      </c>
      <c r="B386" s="109" t="s">
        <v>523</v>
      </c>
      <c r="C386" s="257">
        <v>0</v>
      </c>
    </row>
    <row r="387" spans="1:3" ht="16.5" customHeight="1">
      <c r="A387" s="109">
        <v>2040903</v>
      </c>
      <c r="B387" s="109" t="s">
        <v>524</v>
      </c>
      <c r="C387" s="257">
        <v>0</v>
      </c>
    </row>
    <row r="388" spans="1:3" ht="16.5" customHeight="1">
      <c r="A388" s="109">
        <v>2040904</v>
      </c>
      <c r="B388" s="109" t="s">
        <v>706</v>
      </c>
      <c r="C388" s="257">
        <v>0</v>
      </c>
    </row>
    <row r="389" spans="1:3" ht="16.5" customHeight="1">
      <c r="A389" s="109">
        <v>2040905</v>
      </c>
      <c r="B389" s="109" t="s">
        <v>707</v>
      </c>
      <c r="C389" s="257">
        <v>0</v>
      </c>
    </row>
    <row r="390" spans="1:3" ht="16.5" customHeight="1">
      <c r="A390" s="109">
        <v>2040950</v>
      </c>
      <c r="B390" s="109" t="s">
        <v>531</v>
      </c>
      <c r="C390" s="257">
        <v>0</v>
      </c>
    </row>
    <row r="391" spans="1:3" ht="16.5" customHeight="1">
      <c r="A391" s="109">
        <v>2040999</v>
      </c>
      <c r="B391" s="109" t="s">
        <v>708</v>
      </c>
      <c r="C391" s="257">
        <v>0</v>
      </c>
    </row>
    <row r="392" spans="1:3" ht="16.5" customHeight="1">
      <c r="A392" s="109">
        <v>20410</v>
      </c>
      <c r="B392" s="258" t="s">
        <v>370</v>
      </c>
      <c r="C392" s="257">
        <v>0</v>
      </c>
    </row>
    <row r="393" spans="1:3" ht="16.5" customHeight="1">
      <c r="A393" s="109">
        <v>2041001</v>
      </c>
      <c r="B393" s="109" t="s">
        <v>522</v>
      </c>
      <c r="C393" s="257">
        <v>0</v>
      </c>
    </row>
    <row r="394" spans="1:3" ht="16.5" customHeight="1">
      <c r="A394" s="109">
        <v>2041002</v>
      </c>
      <c r="B394" s="109" t="s">
        <v>523</v>
      </c>
      <c r="C394" s="257">
        <v>0</v>
      </c>
    </row>
    <row r="395" spans="1:3" ht="16.5" customHeight="1">
      <c r="A395" s="109">
        <v>2041006</v>
      </c>
      <c r="B395" s="109" t="s">
        <v>558</v>
      </c>
      <c r="C395" s="257">
        <v>0</v>
      </c>
    </row>
    <row r="396" spans="1:3" ht="16.5" customHeight="1">
      <c r="A396" s="109">
        <v>2041007</v>
      </c>
      <c r="B396" s="109" t="s">
        <v>709</v>
      </c>
      <c r="C396" s="257">
        <v>0</v>
      </c>
    </row>
    <row r="397" spans="1:3" ht="16.5" customHeight="1">
      <c r="A397" s="109">
        <v>2041099</v>
      </c>
      <c r="B397" s="109" t="s">
        <v>710</v>
      </c>
      <c r="C397" s="257">
        <v>0</v>
      </c>
    </row>
    <row r="398" spans="1:3" ht="16.5" customHeight="1">
      <c r="A398" s="109">
        <v>20499</v>
      </c>
      <c r="B398" s="258" t="s">
        <v>372</v>
      </c>
      <c r="C398" s="257">
        <v>32</v>
      </c>
    </row>
    <row r="399" spans="1:3" ht="16.5" customHeight="1">
      <c r="A399" s="109">
        <v>2049901</v>
      </c>
      <c r="B399" s="109" t="s">
        <v>711</v>
      </c>
      <c r="C399" s="257">
        <v>32</v>
      </c>
    </row>
    <row r="400" spans="1:3" ht="16.5" customHeight="1">
      <c r="A400" s="109">
        <v>205</v>
      </c>
      <c r="B400" s="258" t="s">
        <v>270</v>
      </c>
      <c r="C400" s="257">
        <v>14254</v>
      </c>
    </row>
    <row r="401" spans="1:3" ht="16.5" customHeight="1">
      <c r="A401" s="109">
        <v>20501</v>
      </c>
      <c r="B401" s="258" t="s">
        <v>373</v>
      </c>
      <c r="C401" s="257">
        <v>223</v>
      </c>
    </row>
    <row r="402" spans="1:3" ht="16.5" customHeight="1">
      <c r="A402" s="109">
        <v>2050101</v>
      </c>
      <c r="B402" s="109" t="s">
        <v>522</v>
      </c>
      <c r="C402" s="257">
        <v>86</v>
      </c>
    </row>
    <row r="403" spans="1:3" ht="16.5" customHeight="1">
      <c r="A403" s="109">
        <v>2050102</v>
      </c>
      <c r="B403" s="109" t="s">
        <v>523</v>
      </c>
      <c r="C403" s="257">
        <v>0</v>
      </c>
    </row>
    <row r="404" spans="1:3" ht="16.5" customHeight="1">
      <c r="A404" s="109">
        <v>2050103</v>
      </c>
      <c r="B404" s="109" t="s">
        <v>524</v>
      </c>
      <c r="C404" s="257">
        <v>0</v>
      </c>
    </row>
    <row r="405" spans="1:3" ht="16.5" customHeight="1">
      <c r="A405" s="109">
        <v>2050199</v>
      </c>
      <c r="B405" s="109" t="s">
        <v>712</v>
      </c>
      <c r="C405" s="257">
        <v>137</v>
      </c>
    </row>
    <row r="406" spans="1:3" ht="16.5" customHeight="1">
      <c r="A406" s="109">
        <v>20502</v>
      </c>
      <c r="B406" s="258" t="s">
        <v>374</v>
      </c>
      <c r="C406" s="257">
        <v>13795</v>
      </c>
    </row>
    <row r="407" spans="1:3" ht="16.5" customHeight="1">
      <c r="A407" s="109">
        <v>2050201</v>
      </c>
      <c r="B407" s="109" t="s">
        <v>713</v>
      </c>
      <c r="C407" s="257">
        <v>2593</v>
      </c>
    </row>
    <row r="408" spans="1:3" ht="16.5" customHeight="1">
      <c r="A408" s="109">
        <v>2050202</v>
      </c>
      <c r="B408" s="109" t="s">
        <v>714</v>
      </c>
      <c r="C408" s="257">
        <v>9703</v>
      </c>
    </row>
    <row r="409" spans="1:3" ht="16.5" customHeight="1">
      <c r="A409" s="109">
        <v>2050203</v>
      </c>
      <c r="B409" s="109" t="s">
        <v>715</v>
      </c>
      <c r="C409" s="257">
        <v>1219</v>
      </c>
    </row>
    <row r="410" spans="1:3" ht="16.5" customHeight="1">
      <c r="A410" s="109">
        <v>2050204</v>
      </c>
      <c r="B410" s="109" t="s">
        <v>716</v>
      </c>
      <c r="C410" s="257">
        <v>0</v>
      </c>
    </row>
    <row r="411" spans="1:3" ht="16.5" customHeight="1">
      <c r="A411" s="109">
        <v>2050205</v>
      </c>
      <c r="B411" s="109" t="s">
        <v>717</v>
      </c>
      <c r="C411" s="257">
        <v>0</v>
      </c>
    </row>
    <row r="412" spans="1:3" ht="16.5" customHeight="1">
      <c r="A412" s="109">
        <v>2050206</v>
      </c>
      <c r="B412" s="109" t="s">
        <v>718</v>
      </c>
      <c r="C412" s="257">
        <v>0</v>
      </c>
    </row>
    <row r="413" spans="1:3" ht="16.5" customHeight="1">
      <c r="A413" s="109">
        <v>2050207</v>
      </c>
      <c r="B413" s="109" t="s">
        <v>719</v>
      </c>
      <c r="C413" s="257">
        <v>0</v>
      </c>
    </row>
    <row r="414" spans="1:3" ht="16.5" customHeight="1">
      <c r="A414" s="109">
        <v>2050299</v>
      </c>
      <c r="B414" s="109" t="s">
        <v>720</v>
      </c>
      <c r="C414" s="257">
        <v>280</v>
      </c>
    </row>
    <row r="415" spans="1:3" ht="16.5" customHeight="1">
      <c r="A415" s="109">
        <v>20503</v>
      </c>
      <c r="B415" s="258" t="s">
        <v>375</v>
      </c>
      <c r="C415" s="257">
        <v>0</v>
      </c>
    </row>
    <row r="416" spans="1:3" ht="16.5" customHeight="1">
      <c r="A416" s="109">
        <v>2050301</v>
      </c>
      <c r="B416" s="109" t="s">
        <v>721</v>
      </c>
      <c r="C416" s="257">
        <v>0</v>
      </c>
    </row>
    <row r="417" spans="1:3" ht="16.5" customHeight="1">
      <c r="A417" s="109">
        <v>2050302</v>
      </c>
      <c r="B417" s="109" t="s">
        <v>722</v>
      </c>
      <c r="C417" s="257">
        <v>0</v>
      </c>
    </row>
    <row r="418" spans="1:3" ht="16.5" customHeight="1">
      <c r="A418" s="109">
        <v>2050303</v>
      </c>
      <c r="B418" s="109" t="s">
        <v>723</v>
      </c>
      <c r="C418" s="257">
        <v>0</v>
      </c>
    </row>
    <row r="419" spans="1:3" ht="16.5" customHeight="1">
      <c r="A419" s="109">
        <v>2050305</v>
      </c>
      <c r="B419" s="109" t="s">
        <v>724</v>
      </c>
      <c r="C419" s="257">
        <v>0</v>
      </c>
    </row>
    <row r="420" spans="1:3" ht="16.5" customHeight="1">
      <c r="A420" s="109">
        <v>2050399</v>
      </c>
      <c r="B420" s="109" t="s">
        <v>725</v>
      </c>
      <c r="C420" s="257">
        <v>0</v>
      </c>
    </row>
    <row r="421" spans="1:3" ht="16.5" customHeight="1">
      <c r="A421" s="109">
        <v>20504</v>
      </c>
      <c r="B421" s="258" t="s">
        <v>376</v>
      </c>
      <c r="C421" s="257">
        <v>0</v>
      </c>
    </row>
    <row r="422" spans="1:3" ht="16.5" customHeight="1">
      <c r="A422" s="109">
        <v>2050401</v>
      </c>
      <c r="B422" s="109" t="s">
        <v>726</v>
      </c>
      <c r="C422" s="257">
        <v>0</v>
      </c>
    </row>
    <row r="423" spans="1:3" ht="16.5" customHeight="1">
      <c r="A423" s="109">
        <v>2050402</v>
      </c>
      <c r="B423" s="109" t="s">
        <v>727</v>
      </c>
      <c r="C423" s="257">
        <v>0</v>
      </c>
    </row>
    <row r="424" spans="1:3" ht="16.5" customHeight="1">
      <c r="A424" s="109">
        <v>2050403</v>
      </c>
      <c r="B424" s="109" t="s">
        <v>728</v>
      </c>
      <c r="C424" s="257">
        <v>0</v>
      </c>
    </row>
    <row r="425" spans="1:3" ht="16.5" customHeight="1">
      <c r="A425" s="109">
        <v>2050404</v>
      </c>
      <c r="B425" s="109" t="s">
        <v>729</v>
      </c>
      <c r="C425" s="257">
        <v>0</v>
      </c>
    </row>
    <row r="426" spans="1:3" ht="16.5" customHeight="1">
      <c r="A426" s="109">
        <v>2050499</v>
      </c>
      <c r="B426" s="109" t="s">
        <v>730</v>
      </c>
      <c r="C426" s="257">
        <v>0</v>
      </c>
    </row>
    <row r="427" spans="1:3" ht="16.5" customHeight="1">
      <c r="A427" s="109">
        <v>20505</v>
      </c>
      <c r="B427" s="258" t="s">
        <v>377</v>
      </c>
      <c r="C427" s="257">
        <v>0</v>
      </c>
    </row>
    <row r="428" spans="1:3" ht="16.5" customHeight="1">
      <c r="A428" s="109">
        <v>2050501</v>
      </c>
      <c r="B428" s="109" t="s">
        <v>731</v>
      </c>
      <c r="C428" s="257">
        <v>0</v>
      </c>
    </row>
    <row r="429" spans="1:3" ht="16.5" customHeight="1">
      <c r="A429" s="109">
        <v>2050502</v>
      </c>
      <c r="B429" s="109" t="s">
        <v>732</v>
      </c>
      <c r="C429" s="257">
        <v>0</v>
      </c>
    </row>
    <row r="430" spans="1:3" ht="16.5" customHeight="1">
      <c r="A430" s="109">
        <v>2050599</v>
      </c>
      <c r="B430" s="109" t="s">
        <v>733</v>
      </c>
      <c r="C430" s="257">
        <v>0</v>
      </c>
    </row>
    <row r="431" spans="1:3" ht="16.5" customHeight="1">
      <c r="A431" s="109">
        <v>20506</v>
      </c>
      <c r="B431" s="258" t="s">
        <v>378</v>
      </c>
      <c r="C431" s="257">
        <v>0</v>
      </c>
    </row>
    <row r="432" spans="1:3" ht="16.5" customHeight="1">
      <c r="A432" s="109">
        <v>2050601</v>
      </c>
      <c r="B432" s="109" t="s">
        <v>734</v>
      </c>
      <c r="C432" s="257">
        <v>0</v>
      </c>
    </row>
    <row r="433" spans="1:3" ht="16.5" customHeight="1">
      <c r="A433" s="109">
        <v>2050602</v>
      </c>
      <c r="B433" s="109" t="s">
        <v>735</v>
      </c>
      <c r="C433" s="257">
        <v>0</v>
      </c>
    </row>
    <row r="434" spans="1:3" ht="16.5" customHeight="1">
      <c r="A434" s="109">
        <v>2050699</v>
      </c>
      <c r="B434" s="109" t="s">
        <v>736</v>
      </c>
      <c r="C434" s="257">
        <v>0</v>
      </c>
    </row>
    <row r="435" spans="1:3" ht="16.5" customHeight="1">
      <c r="A435" s="109">
        <v>20507</v>
      </c>
      <c r="B435" s="258" t="s">
        <v>379</v>
      </c>
      <c r="C435" s="257">
        <v>127</v>
      </c>
    </row>
    <row r="436" spans="1:3" ht="16.5" customHeight="1">
      <c r="A436" s="109">
        <v>2050701</v>
      </c>
      <c r="B436" s="109" t="s">
        <v>737</v>
      </c>
      <c r="C436" s="257">
        <v>127</v>
      </c>
    </row>
    <row r="437" spans="1:3" ht="16.5" customHeight="1">
      <c r="A437" s="109">
        <v>2050702</v>
      </c>
      <c r="B437" s="109" t="s">
        <v>738</v>
      </c>
      <c r="C437" s="257">
        <v>0</v>
      </c>
    </row>
    <row r="438" spans="1:3" ht="16.5" customHeight="1">
      <c r="A438" s="109">
        <v>2050799</v>
      </c>
      <c r="B438" s="109" t="s">
        <v>739</v>
      </c>
      <c r="C438" s="257">
        <v>0</v>
      </c>
    </row>
    <row r="439" spans="1:3" ht="16.5" customHeight="1">
      <c r="A439" s="109">
        <v>20508</v>
      </c>
      <c r="B439" s="258" t="s">
        <v>380</v>
      </c>
      <c r="C439" s="257">
        <v>33</v>
      </c>
    </row>
    <row r="440" spans="1:3" ht="16.5" customHeight="1">
      <c r="A440" s="109">
        <v>2050801</v>
      </c>
      <c r="B440" s="109" t="s">
        <v>740</v>
      </c>
      <c r="C440" s="257">
        <v>0</v>
      </c>
    </row>
    <row r="441" spans="1:3" ht="16.5" customHeight="1">
      <c r="A441" s="109">
        <v>2050802</v>
      </c>
      <c r="B441" s="109" t="s">
        <v>741</v>
      </c>
      <c r="C441" s="257">
        <v>0</v>
      </c>
    </row>
    <row r="442" spans="1:3" ht="16.5" customHeight="1">
      <c r="A442" s="109">
        <v>2050803</v>
      </c>
      <c r="B442" s="109" t="s">
        <v>742</v>
      </c>
      <c r="C442" s="257">
        <v>33</v>
      </c>
    </row>
    <row r="443" spans="1:3" ht="16.5" customHeight="1">
      <c r="A443" s="109">
        <v>2050804</v>
      </c>
      <c r="B443" s="109" t="s">
        <v>743</v>
      </c>
      <c r="C443" s="257">
        <v>0</v>
      </c>
    </row>
    <row r="444" spans="1:3" ht="16.5" customHeight="1">
      <c r="A444" s="109">
        <v>2050899</v>
      </c>
      <c r="B444" s="109" t="s">
        <v>744</v>
      </c>
      <c r="C444" s="257">
        <v>0</v>
      </c>
    </row>
    <row r="445" spans="1:3" ht="16.5" customHeight="1">
      <c r="A445" s="109">
        <v>20509</v>
      </c>
      <c r="B445" s="258" t="s">
        <v>381</v>
      </c>
      <c r="C445" s="257">
        <v>76</v>
      </c>
    </row>
    <row r="446" spans="1:3" ht="16.5" customHeight="1">
      <c r="A446" s="109">
        <v>2050901</v>
      </c>
      <c r="B446" s="109" t="s">
        <v>745</v>
      </c>
      <c r="C446" s="257">
        <v>0</v>
      </c>
    </row>
    <row r="447" spans="1:3" ht="16.5" customHeight="1">
      <c r="A447" s="109">
        <v>2050902</v>
      </c>
      <c r="B447" s="109" t="s">
        <v>746</v>
      </c>
      <c r="C447" s="257">
        <v>0</v>
      </c>
    </row>
    <row r="448" spans="1:3" ht="16.5" customHeight="1">
      <c r="A448" s="109">
        <v>2050903</v>
      </c>
      <c r="B448" s="109" t="s">
        <v>747</v>
      </c>
      <c r="C448" s="257">
        <v>0</v>
      </c>
    </row>
    <row r="449" spans="1:3" ht="16.5" customHeight="1">
      <c r="A449" s="109">
        <v>2050904</v>
      </c>
      <c r="B449" s="109" t="s">
        <v>748</v>
      </c>
      <c r="C449" s="257">
        <v>0</v>
      </c>
    </row>
    <row r="450" spans="1:3" ht="16.5" customHeight="1">
      <c r="A450" s="109">
        <v>2050905</v>
      </c>
      <c r="B450" s="109" t="s">
        <v>749</v>
      </c>
      <c r="C450" s="257">
        <v>0</v>
      </c>
    </row>
    <row r="451" spans="1:3" ht="16.5" customHeight="1">
      <c r="A451" s="109">
        <v>2050999</v>
      </c>
      <c r="B451" s="109" t="s">
        <v>750</v>
      </c>
      <c r="C451" s="257">
        <v>76</v>
      </c>
    </row>
    <row r="452" spans="1:3" ht="16.5" customHeight="1">
      <c r="A452" s="109">
        <v>20599</v>
      </c>
      <c r="B452" s="258" t="s">
        <v>382</v>
      </c>
      <c r="C452" s="257">
        <v>0</v>
      </c>
    </row>
    <row r="453" spans="1:3" ht="16.5" customHeight="1">
      <c r="A453" s="109">
        <v>2059999</v>
      </c>
      <c r="B453" s="109" t="s">
        <v>751</v>
      </c>
      <c r="C453" s="257">
        <v>0</v>
      </c>
    </row>
    <row r="454" spans="1:3" ht="16.5" customHeight="1">
      <c r="A454" s="109">
        <v>206</v>
      </c>
      <c r="B454" s="258" t="s">
        <v>271</v>
      </c>
      <c r="C454" s="257">
        <v>1323</v>
      </c>
    </row>
    <row r="455" spans="1:3" ht="16.5" customHeight="1">
      <c r="A455" s="109">
        <v>20601</v>
      </c>
      <c r="B455" s="258" t="s">
        <v>383</v>
      </c>
      <c r="C455" s="257">
        <v>230</v>
      </c>
    </row>
    <row r="456" spans="1:3" ht="16.5" customHeight="1">
      <c r="A456" s="109">
        <v>2060101</v>
      </c>
      <c r="B456" s="109" t="s">
        <v>522</v>
      </c>
      <c r="C456" s="257">
        <v>156</v>
      </c>
    </row>
    <row r="457" spans="1:3" ht="16.5" customHeight="1">
      <c r="A457" s="109">
        <v>2060102</v>
      </c>
      <c r="B457" s="109" t="s">
        <v>523</v>
      </c>
      <c r="C457" s="257">
        <v>0</v>
      </c>
    </row>
    <row r="458" spans="1:3" ht="16.5" customHeight="1">
      <c r="A458" s="109">
        <v>2060103</v>
      </c>
      <c r="B458" s="109" t="s">
        <v>524</v>
      </c>
      <c r="C458" s="257">
        <v>0</v>
      </c>
    </row>
    <row r="459" spans="1:3" ht="16.5" customHeight="1">
      <c r="A459" s="109">
        <v>2060199</v>
      </c>
      <c r="B459" s="109" t="s">
        <v>752</v>
      </c>
      <c r="C459" s="257">
        <v>74</v>
      </c>
    </row>
    <row r="460" spans="1:3" ht="16.5" customHeight="1">
      <c r="A460" s="109">
        <v>20602</v>
      </c>
      <c r="B460" s="258" t="s">
        <v>384</v>
      </c>
      <c r="C460" s="257">
        <v>0</v>
      </c>
    </row>
    <row r="461" spans="1:3" ht="16.5" customHeight="1">
      <c r="A461" s="109">
        <v>2060201</v>
      </c>
      <c r="B461" s="109" t="s">
        <v>753</v>
      </c>
      <c r="C461" s="257">
        <v>0</v>
      </c>
    </row>
    <row r="462" spans="1:3" ht="16.5" customHeight="1">
      <c r="A462" s="109">
        <v>2060203</v>
      </c>
      <c r="B462" s="109" t="s">
        <v>754</v>
      </c>
      <c r="C462" s="257">
        <v>0</v>
      </c>
    </row>
    <row r="463" spans="1:3" ht="16.5" customHeight="1">
      <c r="A463" s="109">
        <v>2060204</v>
      </c>
      <c r="B463" s="109" t="s">
        <v>755</v>
      </c>
      <c r="C463" s="257">
        <v>0</v>
      </c>
    </row>
    <row r="464" spans="1:3" ht="16.5" customHeight="1">
      <c r="A464" s="109">
        <v>2060205</v>
      </c>
      <c r="B464" s="109" t="s">
        <v>756</v>
      </c>
      <c r="C464" s="257">
        <v>0</v>
      </c>
    </row>
    <row r="465" spans="1:3" ht="16.5" customHeight="1">
      <c r="A465" s="109">
        <v>2060206</v>
      </c>
      <c r="B465" s="109" t="s">
        <v>757</v>
      </c>
      <c r="C465" s="257">
        <v>0</v>
      </c>
    </row>
    <row r="466" spans="1:3" ht="16.5" customHeight="1">
      <c r="A466" s="109">
        <v>2060207</v>
      </c>
      <c r="B466" s="109" t="s">
        <v>758</v>
      </c>
      <c r="C466" s="257">
        <v>0</v>
      </c>
    </row>
    <row r="467" spans="1:3" ht="16.5" customHeight="1">
      <c r="A467" s="109">
        <v>2060299</v>
      </c>
      <c r="B467" s="109" t="s">
        <v>759</v>
      </c>
      <c r="C467" s="257">
        <v>0</v>
      </c>
    </row>
    <row r="468" spans="1:3" ht="16.5" customHeight="1">
      <c r="A468" s="109">
        <v>20603</v>
      </c>
      <c r="B468" s="258" t="s">
        <v>385</v>
      </c>
      <c r="C468" s="257">
        <v>20</v>
      </c>
    </row>
    <row r="469" spans="1:3" ht="16.5" customHeight="1">
      <c r="A469" s="109">
        <v>2060301</v>
      </c>
      <c r="B469" s="109" t="s">
        <v>753</v>
      </c>
      <c r="C469" s="257">
        <v>0</v>
      </c>
    </row>
    <row r="470" spans="1:3" ht="16.5" customHeight="1">
      <c r="A470" s="109">
        <v>2060302</v>
      </c>
      <c r="B470" s="109" t="s">
        <v>760</v>
      </c>
      <c r="C470" s="257">
        <v>20</v>
      </c>
    </row>
    <row r="471" spans="1:3" ht="16.5" customHeight="1">
      <c r="A471" s="109">
        <v>2060303</v>
      </c>
      <c r="B471" s="109" t="s">
        <v>761</v>
      </c>
      <c r="C471" s="257">
        <v>0</v>
      </c>
    </row>
    <row r="472" spans="1:3" ht="16.5" customHeight="1">
      <c r="A472" s="109">
        <v>2060304</v>
      </c>
      <c r="B472" s="109" t="s">
        <v>762</v>
      </c>
      <c r="C472" s="257">
        <v>0</v>
      </c>
    </row>
    <row r="473" spans="1:3" ht="16.5" customHeight="1">
      <c r="A473" s="109">
        <v>2060399</v>
      </c>
      <c r="B473" s="109" t="s">
        <v>763</v>
      </c>
      <c r="C473" s="257">
        <v>0</v>
      </c>
    </row>
    <row r="474" spans="1:3" ht="16.5" customHeight="1">
      <c r="A474" s="109">
        <v>20604</v>
      </c>
      <c r="B474" s="258" t="s">
        <v>386</v>
      </c>
      <c r="C474" s="257">
        <v>568</v>
      </c>
    </row>
    <row r="475" spans="1:3" ht="16.5" customHeight="1">
      <c r="A475" s="109">
        <v>2060401</v>
      </c>
      <c r="B475" s="109" t="s">
        <v>753</v>
      </c>
      <c r="C475" s="257">
        <v>0</v>
      </c>
    </row>
    <row r="476" spans="1:3" ht="16.5" customHeight="1">
      <c r="A476" s="109">
        <v>2060404</v>
      </c>
      <c r="B476" s="109" t="s">
        <v>764</v>
      </c>
      <c r="C476" s="257">
        <v>0</v>
      </c>
    </row>
    <row r="477" spans="1:3" ht="16.5" customHeight="1">
      <c r="A477" s="109">
        <v>2060499</v>
      </c>
      <c r="B477" s="109" t="s">
        <v>765</v>
      </c>
      <c r="C477" s="257">
        <v>568</v>
      </c>
    </row>
    <row r="478" spans="1:3" ht="16.5" customHeight="1">
      <c r="A478" s="109">
        <v>20605</v>
      </c>
      <c r="B478" s="258" t="s">
        <v>387</v>
      </c>
      <c r="C478" s="257">
        <v>4</v>
      </c>
    </row>
    <row r="479" spans="1:3" ht="16.5" customHeight="1">
      <c r="A479" s="109">
        <v>2060501</v>
      </c>
      <c r="B479" s="109" t="s">
        <v>753</v>
      </c>
      <c r="C479" s="257">
        <v>0</v>
      </c>
    </row>
    <row r="480" spans="1:3" ht="16.5" customHeight="1">
      <c r="A480" s="109">
        <v>2060502</v>
      </c>
      <c r="B480" s="109" t="s">
        <v>766</v>
      </c>
      <c r="C480" s="257">
        <v>0</v>
      </c>
    </row>
    <row r="481" spans="1:3" ht="16.5" customHeight="1">
      <c r="A481" s="109">
        <v>2060503</v>
      </c>
      <c r="B481" s="109" t="s">
        <v>767</v>
      </c>
      <c r="C481" s="257">
        <v>1</v>
      </c>
    </row>
    <row r="482" spans="1:3" ht="16.5" customHeight="1">
      <c r="A482" s="109">
        <v>2060599</v>
      </c>
      <c r="B482" s="109" t="s">
        <v>768</v>
      </c>
      <c r="C482" s="257">
        <v>3</v>
      </c>
    </row>
    <row r="483" spans="1:3" ht="16.5" customHeight="1">
      <c r="A483" s="109">
        <v>20606</v>
      </c>
      <c r="B483" s="258" t="s">
        <v>388</v>
      </c>
      <c r="C483" s="257">
        <v>0</v>
      </c>
    </row>
    <row r="484" spans="1:3" ht="16.5" customHeight="1">
      <c r="A484" s="109">
        <v>2060601</v>
      </c>
      <c r="B484" s="109" t="s">
        <v>769</v>
      </c>
      <c r="C484" s="257">
        <v>0</v>
      </c>
    </row>
    <row r="485" spans="1:3" ht="16.5" customHeight="1">
      <c r="A485" s="109">
        <v>2060602</v>
      </c>
      <c r="B485" s="109" t="s">
        <v>770</v>
      </c>
      <c r="C485" s="257">
        <v>0</v>
      </c>
    </row>
    <row r="486" spans="1:3" ht="16.5" customHeight="1">
      <c r="A486" s="109">
        <v>2060603</v>
      </c>
      <c r="B486" s="109" t="s">
        <v>771</v>
      </c>
      <c r="C486" s="257">
        <v>0</v>
      </c>
    </row>
    <row r="487" spans="1:3" ht="16.5" customHeight="1">
      <c r="A487" s="109">
        <v>2060699</v>
      </c>
      <c r="B487" s="109" t="s">
        <v>772</v>
      </c>
      <c r="C487" s="257">
        <v>0</v>
      </c>
    </row>
    <row r="488" spans="1:3" ht="16.5" customHeight="1">
      <c r="A488" s="109">
        <v>20607</v>
      </c>
      <c r="B488" s="258" t="s">
        <v>389</v>
      </c>
      <c r="C488" s="257">
        <v>1</v>
      </c>
    </row>
    <row r="489" spans="1:3" ht="16.5" customHeight="1">
      <c r="A489" s="109">
        <v>2060701</v>
      </c>
      <c r="B489" s="109" t="s">
        <v>753</v>
      </c>
      <c r="C489" s="257">
        <v>0</v>
      </c>
    </row>
    <row r="490" spans="1:3" ht="16.5" customHeight="1">
      <c r="A490" s="109">
        <v>2060702</v>
      </c>
      <c r="B490" s="109" t="s">
        <v>773</v>
      </c>
      <c r="C490" s="257">
        <v>0</v>
      </c>
    </row>
    <row r="491" spans="1:3" ht="16.5" customHeight="1">
      <c r="A491" s="109">
        <v>2060703</v>
      </c>
      <c r="B491" s="109" t="s">
        <v>774</v>
      </c>
      <c r="C491" s="257">
        <v>0</v>
      </c>
    </row>
    <row r="492" spans="1:3" ht="16.5" customHeight="1">
      <c r="A492" s="109">
        <v>2060704</v>
      </c>
      <c r="B492" s="109" t="s">
        <v>775</v>
      </c>
      <c r="C492" s="257">
        <v>0</v>
      </c>
    </row>
    <row r="493" spans="1:3" ht="16.5" customHeight="1">
      <c r="A493" s="109">
        <v>2060705</v>
      </c>
      <c r="B493" s="109" t="s">
        <v>776</v>
      </c>
      <c r="C493" s="257">
        <v>0</v>
      </c>
    </row>
    <row r="494" spans="1:3" ht="16.5" customHeight="1">
      <c r="A494" s="109">
        <v>2060799</v>
      </c>
      <c r="B494" s="109" t="s">
        <v>777</v>
      </c>
      <c r="C494" s="257">
        <v>1</v>
      </c>
    </row>
    <row r="495" spans="1:3" ht="16.5" customHeight="1">
      <c r="A495" s="109">
        <v>20608</v>
      </c>
      <c r="B495" s="258" t="s">
        <v>390</v>
      </c>
      <c r="C495" s="257">
        <v>0</v>
      </c>
    </row>
    <row r="496" spans="1:3" ht="16.5" customHeight="1">
      <c r="A496" s="109">
        <v>2060801</v>
      </c>
      <c r="B496" s="109" t="s">
        <v>778</v>
      </c>
      <c r="C496" s="257">
        <v>0</v>
      </c>
    </row>
    <row r="497" spans="1:3" ht="16.5" customHeight="1">
      <c r="A497" s="109">
        <v>2060802</v>
      </c>
      <c r="B497" s="109" t="s">
        <v>779</v>
      </c>
      <c r="C497" s="257">
        <v>0</v>
      </c>
    </row>
    <row r="498" spans="1:3" ht="16.5" customHeight="1">
      <c r="A498" s="109">
        <v>2060899</v>
      </c>
      <c r="B498" s="109" t="s">
        <v>780</v>
      </c>
      <c r="C498" s="257">
        <v>0</v>
      </c>
    </row>
    <row r="499" spans="1:3" ht="16.5" customHeight="1">
      <c r="A499" s="109">
        <v>20609</v>
      </c>
      <c r="B499" s="258" t="s">
        <v>391</v>
      </c>
      <c r="C499" s="257">
        <v>0</v>
      </c>
    </row>
    <row r="500" spans="1:3" ht="16.5" customHeight="1">
      <c r="A500" s="109">
        <v>2060901</v>
      </c>
      <c r="B500" s="109" t="s">
        <v>781</v>
      </c>
      <c r="C500" s="257">
        <v>0</v>
      </c>
    </row>
    <row r="501" spans="1:3" ht="16.5" customHeight="1">
      <c r="A501" s="109">
        <v>2060902</v>
      </c>
      <c r="B501" s="109" t="s">
        <v>782</v>
      </c>
      <c r="C501" s="257">
        <v>0</v>
      </c>
    </row>
    <row r="502" spans="1:3" ht="16.5" customHeight="1">
      <c r="A502" s="109">
        <v>2060999</v>
      </c>
      <c r="B502" s="109" t="s">
        <v>783</v>
      </c>
      <c r="C502" s="257">
        <v>0</v>
      </c>
    </row>
    <row r="503" spans="1:3" ht="16.5" customHeight="1">
      <c r="A503" s="109">
        <v>20699</v>
      </c>
      <c r="B503" s="258" t="s">
        <v>392</v>
      </c>
      <c r="C503" s="257">
        <v>500</v>
      </c>
    </row>
    <row r="504" spans="1:3" ht="16.5" customHeight="1">
      <c r="A504" s="109">
        <v>2069901</v>
      </c>
      <c r="B504" s="109" t="s">
        <v>784</v>
      </c>
      <c r="C504" s="257">
        <v>0</v>
      </c>
    </row>
    <row r="505" spans="1:3" ht="16.5" customHeight="1">
      <c r="A505" s="109">
        <v>2069902</v>
      </c>
      <c r="B505" s="109" t="s">
        <v>785</v>
      </c>
      <c r="C505" s="257">
        <v>0</v>
      </c>
    </row>
    <row r="506" spans="1:3" ht="16.5" customHeight="1">
      <c r="A506" s="109">
        <v>2069903</v>
      </c>
      <c r="B506" s="109" t="s">
        <v>786</v>
      </c>
      <c r="C506" s="257">
        <v>0</v>
      </c>
    </row>
    <row r="507" spans="1:3" ht="16.5" customHeight="1">
      <c r="A507" s="109">
        <v>2069999</v>
      </c>
      <c r="B507" s="109" t="s">
        <v>787</v>
      </c>
      <c r="C507" s="257">
        <v>500</v>
      </c>
    </row>
    <row r="508" spans="1:3" ht="16.5" customHeight="1">
      <c r="A508" s="109">
        <v>207</v>
      </c>
      <c r="B508" s="258" t="s">
        <v>272</v>
      </c>
      <c r="C508" s="257">
        <v>240</v>
      </c>
    </row>
    <row r="509" spans="1:3" ht="16.5" customHeight="1">
      <c r="A509" s="109">
        <v>20701</v>
      </c>
      <c r="B509" s="258" t="s">
        <v>788</v>
      </c>
      <c r="C509" s="257">
        <v>238</v>
      </c>
    </row>
    <row r="510" spans="1:3" ht="16.5" customHeight="1">
      <c r="A510" s="109">
        <v>2070101</v>
      </c>
      <c r="B510" s="109" t="s">
        <v>522</v>
      </c>
      <c r="C510" s="257">
        <v>47</v>
      </c>
    </row>
    <row r="511" spans="1:3" ht="16.5" customHeight="1">
      <c r="A511" s="109">
        <v>2070102</v>
      </c>
      <c r="B511" s="109" t="s">
        <v>523</v>
      </c>
      <c r="C511" s="257">
        <v>0</v>
      </c>
    </row>
    <row r="512" spans="1:3" ht="16.5" customHeight="1">
      <c r="A512" s="109">
        <v>2070103</v>
      </c>
      <c r="B512" s="109" t="s">
        <v>524</v>
      </c>
      <c r="C512" s="257">
        <v>0</v>
      </c>
    </row>
    <row r="513" spans="1:3" ht="16.5" customHeight="1">
      <c r="A513" s="109">
        <v>2070104</v>
      </c>
      <c r="B513" s="109" t="s">
        <v>789</v>
      </c>
      <c r="C513" s="257">
        <v>0</v>
      </c>
    </row>
    <row r="514" spans="1:3" ht="16.5" customHeight="1">
      <c r="A514" s="109">
        <v>2070105</v>
      </c>
      <c r="B514" s="109" t="s">
        <v>790</v>
      </c>
      <c r="C514" s="257">
        <v>0</v>
      </c>
    </row>
    <row r="515" spans="1:3" ht="16.5" customHeight="1">
      <c r="A515" s="109">
        <v>2070106</v>
      </c>
      <c r="B515" s="109" t="s">
        <v>791</v>
      </c>
      <c r="C515" s="257">
        <v>0</v>
      </c>
    </row>
    <row r="516" spans="1:3" ht="16.5" customHeight="1">
      <c r="A516" s="109">
        <v>2070107</v>
      </c>
      <c r="B516" s="109" t="s">
        <v>792</v>
      </c>
      <c r="C516" s="257">
        <v>0</v>
      </c>
    </row>
    <row r="517" spans="1:3" ht="16.5" customHeight="1">
      <c r="A517" s="109">
        <v>2070108</v>
      </c>
      <c r="B517" s="109" t="s">
        <v>793</v>
      </c>
      <c r="C517" s="257">
        <v>0</v>
      </c>
    </row>
    <row r="518" spans="1:3" ht="16.5" customHeight="1">
      <c r="A518" s="109">
        <v>2070109</v>
      </c>
      <c r="B518" s="109" t="s">
        <v>794</v>
      </c>
      <c r="C518" s="257">
        <v>0</v>
      </c>
    </row>
    <row r="519" spans="1:3" ht="16.5" customHeight="1">
      <c r="A519" s="109">
        <v>2070110</v>
      </c>
      <c r="B519" s="109" t="s">
        <v>795</v>
      </c>
      <c r="C519" s="257">
        <v>0</v>
      </c>
    </row>
    <row r="520" spans="1:3" ht="16.5" customHeight="1">
      <c r="A520" s="109">
        <v>2070111</v>
      </c>
      <c r="B520" s="109" t="s">
        <v>796</v>
      </c>
      <c r="C520" s="257">
        <v>0</v>
      </c>
    </row>
    <row r="521" spans="1:3" ht="16.5" customHeight="1">
      <c r="A521" s="109">
        <v>2070112</v>
      </c>
      <c r="B521" s="109" t="s">
        <v>797</v>
      </c>
      <c r="C521" s="257">
        <v>0</v>
      </c>
    </row>
    <row r="522" spans="1:3" ht="16.5" customHeight="1">
      <c r="A522" s="109">
        <v>2070113</v>
      </c>
      <c r="B522" s="109" t="s">
        <v>798</v>
      </c>
      <c r="C522" s="257">
        <v>0</v>
      </c>
    </row>
    <row r="523" spans="1:3" ht="16.5" customHeight="1">
      <c r="A523" s="109">
        <v>2070114</v>
      </c>
      <c r="B523" s="109" t="s">
        <v>799</v>
      </c>
      <c r="C523" s="257">
        <v>0</v>
      </c>
    </row>
    <row r="524" spans="1:3" ht="16.5" customHeight="1">
      <c r="A524" s="109">
        <v>2070199</v>
      </c>
      <c r="B524" s="109" t="s">
        <v>800</v>
      </c>
      <c r="C524" s="257">
        <v>191</v>
      </c>
    </row>
    <row r="525" spans="1:3" ht="16.5" customHeight="1">
      <c r="A525" s="109">
        <v>20702</v>
      </c>
      <c r="B525" s="258" t="s">
        <v>395</v>
      </c>
      <c r="C525" s="257">
        <v>0</v>
      </c>
    </row>
    <row r="526" spans="1:3" ht="16.5" customHeight="1">
      <c r="A526" s="109">
        <v>2070201</v>
      </c>
      <c r="B526" s="109" t="s">
        <v>522</v>
      </c>
      <c r="C526" s="257">
        <v>0</v>
      </c>
    </row>
    <row r="527" spans="1:3" ht="16.5" customHeight="1">
      <c r="A527" s="109">
        <v>2070202</v>
      </c>
      <c r="B527" s="109" t="s">
        <v>523</v>
      </c>
      <c r="C527" s="257">
        <v>0</v>
      </c>
    </row>
    <row r="528" spans="1:3" ht="16.5" customHeight="1">
      <c r="A528" s="109">
        <v>2070203</v>
      </c>
      <c r="B528" s="109" t="s">
        <v>524</v>
      </c>
      <c r="C528" s="257">
        <v>0</v>
      </c>
    </row>
    <row r="529" spans="1:3" ht="16.5" customHeight="1">
      <c r="A529" s="109">
        <v>2070204</v>
      </c>
      <c r="B529" s="109" t="s">
        <v>801</v>
      </c>
      <c r="C529" s="257">
        <v>0</v>
      </c>
    </row>
    <row r="530" spans="1:3" ht="16.5" customHeight="1">
      <c r="A530" s="109">
        <v>2070205</v>
      </c>
      <c r="B530" s="109" t="s">
        <v>802</v>
      </c>
      <c r="C530" s="257">
        <v>0</v>
      </c>
    </row>
    <row r="531" spans="1:3" ht="16.5" customHeight="1">
      <c r="A531" s="109">
        <v>2070206</v>
      </c>
      <c r="B531" s="109" t="s">
        <v>803</v>
      </c>
      <c r="C531" s="257">
        <v>0</v>
      </c>
    </row>
    <row r="532" spans="1:3" ht="16.5" customHeight="1">
      <c r="A532" s="109">
        <v>2070299</v>
      </c>
      <c r="B532" s="109" t="s">
        <v>804</v>
      </c>
      <c r="C532" s="257">
        <v>0</v>
      </c>
    </row>
    <row r="533" spans="1:3" ht="16.5" customHeight="1">
      <c r="A533" s="109">
        <v>20703</v>
      </c>
      <c r="B533" s="258" t="s">
        <v>396</v>
      </c>
      <c r="C533" s="257">
        <v>0</v>
      </c>
    </row>
    <row r="534" spans="1:3" ht="16.5" customHeight="1">
      <c r="A534" s="109">
        <v>2070301</v>
      </c>
      <c r="B534" s="109" t="s">
        <v>522</v>
      </c>
      <c r="C534" s="257">
        <v>0</v>
      </c>
    </row>
    <row r="535" spans="1:3" ht="16.5" customHeight="1">
      <c r="A535" s="109">
        <v>2070302</v>
      </c>
      <c r="B535" s="109" t="s">
        <v>523</v>
      </c>
      <c r="C535" s="257">
        <v>0</v>
      </c>
    </row>
    <row r="536" spans="1:3" ht="16.5" customHeight="1">
      <c r="A536" s="109">
        <v>2070303</v>
      </c>
      <c r="B536" s="109" t="s">
        <v>524</v>
      </c>
      <c r="C536" s="257">
        <v>0</v>
      </c>
    </row>
    <row r="537" spans="1:3" ht="16.5" customHeight="1">
      <c r="A537" s="109">
        <v>2070304</v>
      </c>
      <c r="B537" s="109" t="s">
        <v>805</v>
      </c>
      <c r="C537" s="257">
        <v>0</v>
      </c>
    </row>
    <row r="538" spans="1:3" ht="16.5" customHeight="1">
      <c r="A538" s="109">
        <v>2070305</v>
      </c>
      <c r="B538" s="109" t="s">
        <v>806</v>
      </c>
      <c r="C538" s="257">
        <v>0</v>
      </c>
    </row>
    <row r="539" spans="1:3" ht="16.5" customHeight="1">
      <c r="A539" s="109">
        <v>2070306</v>
      </c>
      <c r="B539" s="109" t="s">
        <v>807</v>
      </c>
      <c r="C539" s="257">
        <v>0</v>
      </c>
    </row>
    <row r="540" spans="1:3" ht="16.5" customHeight="1">
      <c r="A540" s="109">
        <v>2070307</v>
      </c>
      <c r="B540" s="109" t="s">
        <v>808</v>
      </c>
      <c r="C540" s="257">
        <v>0</v>
      </c>
    </row>
    <row r="541" spans="1:3" ht="16.5" customHeight="1">
      <c r="A541" s="109">
        <v>2070308</v>
      </c>
      <c r="B541" s="109" t="s">
        <v>809</v>
      </c>
      <c r="C541" s="257">
        <v>0</v>
      </c>
    </row>
    <row r="542" spans="1:3" ht="16.5" customHeight="1">
      <c r="A542" s="109">
        <v>2070309</v>
      </c>
      <c r="B542" s="109" t="s">
        <v>810</v>
      </c>
      <c r="C542" s="257">
        <v>0</v>
      </c>
    </row>
    <row r="543" spans="1:3" ht="16.5" customHeight="1">
      <c r="A543" s="109">
        <v>2070399</v>
      </c>
      <c r="B543" s="109" t="s">
        <v>811</v>
      </c>
      <c r="C543" s="257">
        <v>0</v>
      </c>
    </row>
    <row r="544" spans="1:3" ht="16.5" customHeight="1">
      <c r="A544" s="109">
        <v>20706</v>
      </c>
      <c r="B544" s="43" t="s">
        <v>812</v>
      </c>
      <c r="C544" s="257">
        <v>0</v>
      </c>
    </row>
    <row r="545" spans="1:3" ht="16.5" customHeight="1">
      <c r="A545" s="109">
        <v>2070601</v>
      </c>
      <c r="B545" s="226" t="s">
        <v>522</v>
      </c>
      <c r="C545" s="257">
        <v>0</v>
      </c>
    </row>
    <row r="546" spans="1:3" ht="16.5" customHeight="1">
      <c r="A546" s="109">
        <v>2070602</v>
      </c>
      <c r="B546" s="226" t="s">
        <v>523</v>
      </c>
      <c r="C546" s="257">
        <v>0</v>
      </c>
    </row>
    <row r="547" spans="1:3" ht="16.5" customHeight="1">
      <c r="A547" s="109">
        <v>2070603</v>
      </c>
      <c r="B547" s="226" t="s">
        <v>524</v>
      </c>
      <c r="C547" s="257">
        <v>0</v>
      </c>
    </row>
    <row r="548" spans="1:3" ht="16.5" customHeight="1">
      <c r="A548" s="109">
        <v>2070604</v>
      </c>
      <c r="B548" s="226" t="s">
        <v>813</v>
      </c>
      <c r="C548" s="257">
        <v>0</v>
      </c>
    </row>
    <row r="549" spans="1:3" ht="16.5" customHeight="1">
      <c r="A549" s="109">
        <v>2070605</v>
      </c>
      <c r="B549" s="226" t="s">
        <v>814</v>
      </c>
      <c r="C549" s="257">
        <v>0</v>
      </c>
    </row>
    <row r="550" spans="1:3" ht="16.5" customHeight="1">
      <c r="A550" s="109">
        <v>2070606</v>
      </c>
      <c r="B550" s="226" t="s">
        <v>815</v>
      </c>
      <c r="C550" s="257">
        <v>0</v>
      </c>
    </row>
    <row r="551" spans="1:3" ht="16.5" customHeight="1">
      <c r="A551" s="109">
        <v>2070607</v>
      </c>
      <c r="B551" s="226" t="s">
        <v>816</v>
      </c>
      <c r="C551" s="257">
        <v>0</v>
      </c>
    </row>
    <row r="552" spans="1:3" ht="16.5" customHeight="1">
      <c r="A552" s="109">
        <v>2070699</v>
      </c>
      <c r="B552" s="226" t="s">
        <v>817</v>
      </c>
      <c r="C552" s="257">
        <v>0</v>
      </c>
    </row>
    <row r="553" spans="1:3" ht="16.5" customHeight="1">
      <c r="A553" s="109">
        <v>20708</v>
      </c>
      <c r="B553" s="43" t="s">
        <v>818</v>
      </c>
      <c r="C553" s="257">
        <v>0</v>
      </c>
    </row>
    <row r="554" spans="1:3" ht="16.5" customHeight="1">
      <c r="A554" s="109">
        <v>2070801</v>
      </c>
      <c r="B554" s="226" t="s">
        <v>522</v>
      </c>
      <c r="C554" s="257">
        <v>0</v>
      </c>
    </row>
    <row r="555" spans="1:3" ht="16.5" customHeight="1">
      <c r="A555" s="109">
        <v>2070802</v>
      </c>
      <c r="B555" s="226" t="s">
        <v>523</v>
      </c>
      <c r="C555" s="257">
        <v>0</v>
      </c>
    </row>
    <row r="556" spans="1:3" ht="16.5" customHeight="1">
      <c r="A556" s="109">
        <v>2070803</v>
      </c>
      <c r="B556" s="226" t="s">
        <v>524</v>
      </c>
      <c r="C556" s="257">
        <v>0</v>
      </c>
    </row>
    <row r="557" spans="1:3" ht="16.5" customHeight="1">
      <c r="A557" s="109">
        <v>2070804</v>
      </c>
      <c r="B557" s="226" t="s">
        <v>819</v>
      </c>
      <c r="C557" s="257">
        <v>0</v>
      </c>
    </row>
    <row r="558" spans="1:3" ht="16.5" customHeight="1">
      <c r="A558" s="109">
        <v>2070805</v>
      </c>
      <c r="B558" s="226" t="s">
        <v>820</v>
      </c>
      <c r="C558" s="257">
        <v>0</v>
      </c>
    </row>
    <row r="559" spans="1:3" ht="16.5" customHeight="1">
      <c r="A559" s="109">
        <v>2070806</v>
      </c>
      <c r="B559" s="226" t="s">
        <v>821</v>
      </c>
      <c r="C559" s="257">
        <v>0</v>
      </c>
    </row>
    <row r="560" spans="1:3" ht="16.5" customHeight="1">
      <c r="A560" s="109">
        <v>2070899</v>
      </c>
      <c r="B560" s="226" t="s">
        <v>822</v>
      </c>
      <c r="C560" s="257">
        <v>0</v>
      </c>
    </row>
    <row r="561" spans="1:3" ht="16.5" customHeight="1">
      <c r="A561" s="109">
        <v>20799</v>
      </c>
      <c r="B561" s="258" t="s">
        <v>823</v>
      </c>
      <c r="C561" s="257">
        <v>2</v>
      </c>
    </row>
    <row r="562" spans="1:3" ht="16.5" customHeight="1">
      <c r="A562" s="109">
        <v>2079902</v>
      </c>
      <c r="B562" s="109" t="s">
        <v>824</v>
      </c>
      <c r="C562" s="257">
        <v>2</v>
      </c>
    </row>
    <row r="563" spans="1:3" ht="16.5" customHeight="1">
      <c r="A563" s="109">
        <v>2079903</v>
      </c>
      <c r="B563" s="109" t="s">
        <v>825</v>
      </c>
      <c r="C563" s="257">
        <v>0</v>
      </c>
    </row>
    <row r="564" spans="1:3" ht="16.5" customHeight="1">
      <c r="A564" s="109">
        <v>2079999</v>
      </c>
      <c r="B564" s="109" t="s">
        <v>826</v>
      </c>
      <c r="C564" s="257">
        <v>0</v>
      </c>
    </row>
    <row r="565" spans="1:3" ht="16.5" customHeight="1">
      <c r="A565" s="109">
        <v>208</v>
      </c>
      <c r="B565" s="258" t="s">
        <v>273</v>
      </c>
      <c r="C565" s="257">
        <v>13938</v>
      </c>
    </row>
    <row r="566" spans="1:3" ht="16.5" customHeight="1">
      <c r="A566" s="109">
        <v>20801</v>
      </c>
      <c r="B566" s="258" t="s">
        <v>399</v>
      </c>
      <c r="C566" s="257">
        <v>254</v>
      </c>
    </row>
    <row r="567" spans="1:3" ht="16.5" customHeight="1">
      <c r="A567" s="109">
        <v>2080101</v>
      </c>
      <c r="B567" s="109" t="s">
        <v>522</v>
      </c>
      <c r="C567" s="257">
        <v>189</v>
      </c>
    </row>
    <row r="568" spans="1:3" ht="16.5" customHeight="1">
      <c r="A568" s="109">
        <v>2080102</v>
      </c>
      <c r="B568" s="109" t="s">
        <v>523</v>
      </c>
      <c r="C568" s="257">
        <v>0</v>
      </c>
    </row>
    <row r="569" spans="1:3" ht="16.5" customHeight="1">
      <c r="A569" s="109">
        <v>2080103</v>
      </c>
      <c r="B569" s="109" t="s">
        <v>524</v>
      </c>
      <c r="C569" s="257">
        <v>0</v>
      </c>
    </row>
    <row r="570" spans="1:3" ht="16.5" customHeight="1">
      <c r="A570" s="109">
        <v>2080104</v>
      </c>
      <c r="B570" s="109" t="s">
        <v>827</v>
      </c>
      <c r="C570" s="257">
        <v>0</v>
      </c>
    </row>
    <row r="571" spans="1:3" ht="16.5" customHeight="1">
      <c r="A571" s="109">
        <v>2080105</v>
      </c>
      <c r="B571" s="109" t="s">
        <v>828</v>
      </c>
      <c r="C571" s="257">
        <v>0</v>
      </c>
    </row>
    <row r="572" spans="1:3" ht="16.5" customHeight="1">
      <c r="A572" s="109">
        <v>2080106</v>
      </c>
      <c r="B572" s="109" t="s">
        <v>829</v>
      </c>
      <c r="C572" s="257">
        <v>47</v>
      </c>
    </row>
    <row r="573" spans="1:3" ht="16.5" customHeight="1">
      <c r="A573" s="109">
        <v>2080107</v>
      </c>
      <c r="B573" s="109" t="s">
        <v>830</v>
      </c>
      <c r="C573" s="257">
        <v>5</v>
      </c>
    </row>
    <row r="574" spans="1:3" ht="16.5" customHeight="1">
      <c r="A574" s="109">
        <v>2080108</v>
      </c>
      <c r="B574" s="109" t="s">
        <v>558</v>
      </c>
      <c r="C574" s="257">
        <v>0</v>
      </c>
    </row>
    <row r="575" spans="1:3" ht="16.5" customHeight="1">
      <c r="A575" s="109">
        <v>2080109</v>
      </c>
      <c r="B575" s="109" t="s">
        <v>831</v>
      </c>
      <c r="C575" s="257">
        <v>0</v>
      </c>
    </row>
    <row r="576" spans="1:3" ht="16.5" customHeight="1">
      <c r="A576" s="109">
        <v>2080110</v>
      </c>
      <c r="B576" s="109" t="s">
        <v>832</v>
      </c>
      <c r="C576" s="257">
        <v>0</v>
      </c>
    </row>
    <row r="577" spans="1:3" ht="16.5" customHeight="1">
      <c r="A577" s="109">
        <v>2080111</v>
      </c>
      <c r="B577" s="109" t="s">
        <v>833</v>
      </c>
      <c r="C577" s="257">
        <v>0</v>
      </c>
    </row>
    <row r="578" spans="1:3" ht="16.5" customHeight="1">
      <c r="A578" s="109">
        <v>2080112</v>
      </c>
      <c r="B578" s="109" t="s">
        <v>834</v>
      </c>
      <c r="C578" s="257">
        <v>0</v>
      </c>
    </row>
    <row r="579" spans="1:3" ht="16.5" customHeight="1">
      <c r="A579" s="109">
        <v>2080199</v>
      </c>
      <c r="B579" s="109" t="s">
        <v>835</v>
      </c>
      <c r="C579" s="257">
        <v>13</v>
      </c>
    </row>
    <row r="580" spans="1:3" ht="16.5" customHeight="1">
      <c r="A580" s="109">
        <v>20802</v>
      </c>
      <c r="B580" s="258" t="s">
        <v>400</v>
      </c>
      <c r="C580" s="257">
        <v>233</v>
      </c>
    </row>
    <row r="581" spans="1:3" ht="16.5" customHeight="1">
      <c r="A581" s="109">
        <v>2080201</v>
      </c>
      <c r="B581" s="109" t="s">
        <v>522</v>
      </c>
      <c r="C581" s="257">
        <v>123</v>
      </c>
    </row>
    <row r="582" spans="1:3" ht="16.5" customHeight="1">
      <c r="A582" s="109">
        <v>2080202</v>
      </c>
      <c r="B582" s="109" t="s">
        <v>523</v>
      </c>
      <c r="C582" s="257">
        <v>0</v>
      </c>
    </row>
    <row r="583" spans="1:3" ht="16.5" customHeight="1">
      <c r="A583" s="109">
        <v>2080203</v>
      </c>
      <c r="B583" s="109" t="s">
        <v>524</v>
      </c>
      <c r="C583" s="257">
        <v>0</v>
      </c>
    </row>
    <row r="584" spans="1:3" ht="16.5" customHeight="1">
      <c r="A584" s="109">
        <v>2080206</v>
      </c>
      <c r="B584" s="109" t="s">
        <v>836</v>
      </c>
      <c r="C584" s="257">
        <v>0</v>
      </c>
    </row>
    <row r="585" spans="1:3" ht="16.5" customHeight="1">
      <c r="A585" s="109">
        <v>2080207</v>
      </c>
      <c r="B585" s="109" t="s">
        <v>837</v>
      </c>
      <c r="C585" s="257">
        <v>45</v>
      </c>
    </row>
    <row r="586" spans="1:3" ht="16.5" customHeight="1">
      <c r="A586" s="109">
        <v>2080208</v>
      </c>
      <c r="B586" s="109" t="s">
        <v>838</v>
      </c>
      <c r="C586" s="257">
        <v>35</v>
      </c>
    </row>
    <row r="587" spans="1:3" ht="16.5" customHeight="1">
      <c r="A587" s="109">
        <v>2080299</v>
      </c>
      <c r="B587" s="109" t="s">
        <v>839</v>
      </c>
      <c r="C587" s="257">
        <v>30</v>
      </c>
    </row>
    <row r="588" spans="1:3" ht="16.5" customHeight="1">
      <c r="A588" s="109">
        <v>20804</v>
      </c>
      <c r="B588" s="258" t="s">
        <v>401</v>
      </c>
      <c r="C588" s="257">
        <v>0</v>
      </c>
    </row>
    <row r="589" spans="1:3" ht="16.5" customHeight="1">
      <c r="A589" s="109">
        <v>2080402</v>
      </c>
      <c r="B589" s="109" t="s">
        <v>840</v>
      </c>
      <c r="C589" s="257">
        <v>0</v>
      </c>
    </row>
    <row r="590" spans="1:3" ht="16.5" customHeight="1">
      <c r="A590" s="109">
        <v>20805</v>
      </c>
      <c r="B590" s="258" t="s">
        <v>841</v>
      </c>
      <c r="C590" s="257">
        <v>6865</v>
      </c>
    </row>
    <row r="591" spans="1:3" ht="16.5" customHeight="1">
      <c r="A591" s="109">
        <v>2080501</v>
      </c>
      <c r="B591" s="109" t="s">
        <v>842</v>
      </c>
      <c r="C591" s="257">
        <v>377</v>
      </c>
    </row>
    <row r="592" spans="1:3" ht="16.5" customHeight="1">
      <c r="A592" s="109">
        <v>2080502</v>
      </c>
      <c r="B592" s="109" t="s">
        <v>843</v>
      </c>
      <c r="C592" s="257">
        <v>1087</v>
      </c>
    </row>
    <row r="593" spans="1:3" ht="16.5" customHeight="1">
      <c r="A593" s="109">
        <v>2080503</v>
      </c>
      <c r="B593" s="109" t="s">
        <v>844</v>
      </c>
      <c r="C593" s="257">
        <v>0</v>
      </c>
    </row>
    <row r="594" spans="1:3" ht="16.5" customHeight="1">
      <c r="A594" s="109">
        <v>2080505</v>
      </c>
      <c r="B594" s="109" t="s">
        <v>845</v>
      </c>
      <c r="C594" s="257">
        <v>746</v>
      </c>
    </row>
    <row r="595" spans="1:3" ht="16.5" customHeight="1">
      <c r="A595" s="109">
        <v>2080506</v>
      </c>
      <c r="B595" s="109" t="s">
        <v>846</v>
      </c>
      <c r="C595" s="257">
        <v>643</v>
      </c>
    </row>
    <row r="596" spans="1:3" ht="16.5" customHeight="1">
      <c r="A596" s="109">
        <v>2080507</v>
      </c>
      <c r="B596" s="109" t="s">
        <v>847</v>
      </c>
      <c r="C596" s="257">
        <v>4003</v>
      </c>
    </row>
    <row r="597" spans="1:3" ht="16.5" customHeight="1">
      <c r="A597" s="109">
        <v>2080599</v>
      </c>
      <c r="B597" s="109" t="s">
        <v>848</v>
      </c>
      <c r="C597" s="257">
        <v>9</v>
      </c>
    </row>
    <row r="598" spans="1:3" ht="16.5" customHeight="1">
      <c r="A598" s="109">
        <v>20806</v>
      </c>
      <c r="B598" s="258" t="s">
        <v>403</v>
      </c>
      <c r="C598" s="257">
        <v>5</v>
      </c>
    </row>
    <row r="599" spans="1:3" ht="16.5" customHeight="1">
      <c r="A599" s="109">
        <v>2080601</v>
      </c>
      <c r="B599" s="109" t="s">
        <v>849</v>
      </c>
      <c r="C599" s="257">
        <v>0</v>
      </c>
    </row>
    <row r="600" spans="1:3" ht="16.5" customHeight="1">
      <c r="A600" s="109">
        <v>2080602</v>
      </c>
      <c r="B600" s="109" t="s">
        <v>850</v>
      </c>
      <c r="C600" s="257">
        <v>0</v>
      </c>
    </row>
    <row r="601" spans="1:3" ht="16.5" customHeight="1">
      <c r="A601" s="109">
        <v>2080699</v>
      </c>
      <c r="B601" s="109" t="s">
        <v>851</v>
      </c>
      <c r="C601" s="257">
        <v>5</v>
      </c>
    </row>
    <row r="602" spans="1:3" ht="16.5" customHeight="1">
      <c r="A602" s="109">
        <v>20807</v>
      </c>
      <c r="B602" s="258" t="s">
        <v>404</v>
      </c>
      <c r="C602" s="257">
        <v>987</v>
      </c>
    </row>
    <row r="603" spans="1:3" ht="16.5" customHeight="1">
      <c r="A603" s="109">
        <v>2080701</v>
      </c>
      <c r="B603" s="109" t="s">
        <v>852</v>
      </c>
      <c r="C603" s="257">
        <v>0</v>
      </c>
    </row>
    <row r="604" spans="1:3" ht="16.5" customHeight="1">
      <c r="A604" s="109">
        <v>2080702</v>
      </c>
      <c r="B604" s="109" t="s">
        <v>853</v>
      </c>
      <c r="C604" s="257">
        <v>0</v>
      </c>
    </row>
    <row r="605" spans="1:3" ht="16.5" customHeight="1">
      <c r="A605" s="109">
        <v>2080704</v>
      </c>
      <c r="B605" s="109" t="s">
        <v>854</v>
      </c>
      <c r="C605" s="257">
        <v>0</v>
      </c>
    </row>
    <row r="606" spans="1:3" ht="16.5" customHeight="1">
      <c r="A606" s="109">
        <v>2080705</v>
      </c>
      <c r="B606" s="109" t="s">
        <v>855</v>
      </c>
      <c r="C606" s="257">
        <v>0</v>
      </c>
    </row>
    <row r="607" spans="1:3" ht="16.5" customHeight="1">
      <c r="A607" s="109">
        <v>2080709</v>
      </c>
      <c r="B607" s="109" t="s">
        <v>856</v>
      </c>
      <c r="C607" s="257">
        <v>0</v>
      </c>
    </row>
    <row r="608" spans="1:3" ht="16.5" customHeight="1">
      <c r="A608" s="109">
        <v>2080711</v>
      </c>
      <c r="B608" s="109" t="s">
        <v>857</v>
      </c>
      <c r="C608" s="257">
        <v>0</v>
      </c>
    </row>
    <row r="609" spans="1:3" ht="16.5" customHeight="1">
      <c r="A609" s="109">
        <v>2080712</v>
      </c>
      <c r="B609" s="109" t="s">
        <v>858</v>
      </c>
      <c r="C609" s="257">
        <v>0</v>
      </c>
    </row>
    <row r="610" spans="1:3" ht="16.5" customHeight="1">
      <c r="A610" s="109">
        <v>2080713</v>
      </c>
      <c r="B610" s="109" t="s">
        <v>859</v>
      </c>
      <c r="C610" s="257">
        <v>0</v>
      </c>
    </row>
    <row r="611" spans="1:3" ht="16.5" customHeight="1">
      <c r="A611" s="109">
        <v>2080799</v>
      </c>
      <c r="B611" s="109" t="s">
        <v>860</v>
      </c>
      <c r="C611" s="257">
        <v>987</v>
      </c>
    </row>
    <row r="612" spans="1:3" ht="16.5" customHeight="1">
      <c r="A612" s="109">
        <v>20808</v>
      </c>
      <c r="B612" s="258" t="s">
        <v>405</v>
      </c>
      <c r="C612" s="257">
        <v>1736</v>
      </c>
    </row>
    <row r="613" spans="1:3" ht="16.5" customHeight="1">
      <c r="A613" s="109">
        <v>2080801</v>
      </c>
      <c r="B613" s="109" t="s">
        <v>861</v>
      </c>
      <c r="C613" s="257">
        <v>415</v>
      </c>
    </row>
    <row r="614" spans="1:3" ht="16.5" customHeight="1">
      <c r="A614" s="109">
        <v>2080802</v>
      </c>
      <c r="B614" s="109" t="s">
        <v>862</v>
      </c>
      <c r="C614" s="257">
        <v>739</v>
      </c>
    </row>
    <row r="615" spans="1:3" ht="16.5" customHeight="1">
      <c r="A615" s="109">
        <v>2080803</v>
      </c>
      <c r="B615" s="109" t="s">
        <v>863</v>
      </c>
      <c r="C615" s="257">
        <v>0</v>
      </c>
    </row>
    <row r="616" spans="1:3" ht="16.5" customHeight="1">
      <c r="A616" s="109">
        <v>2080804</v>
      </c>
      <c r="B616" s="109" t="s">
        <v>864</v>
      </c>
      <c r="C616" s="257">
        <v>0</v>
      </c>
    </row>
    <row r="617" spans="1:3" ht="16.5" customHeight="1">
      <c r="A617" s="109">
        <v>2080805</v>
      </c>
      <c r="B617" s="109" t="s">
        <v>865</v>
      </c>
      <c r="C617" s="257">
        <v>449</v>
      </c>
    </row>
    <row r="618" spans="1:3" ht="16.5" customHeight="1">
      <c r="A618" s="109">
        <v>2080806</v>
      </c>
      <c r="B618" s="109" t="s">
        <v>866</v>
      </c>
      <c r="C618" s="257">
        <v>0</v>
      </c>
    </row>
    <row r="619" spans="1:3" ht="16.5" customHeight="1">
      <c r="A619" s="109">
        <v>2080899</v>
      </c>
      <c r="B619" s="109" t="s">
        <v>867</v>
      </c>
      <c r="C619" s="257">
        <v>133</v>
      </c>
    </row>
    <row r="620" spans="1:3" ht="16.5" customHeight="1">
      <c r="A620" s="109">
        <v>20809</v>
      </c>
      <c r="B620" s="258" t="s">
        <v>406</v>
      </c>
      <c r="C620" s="257">
        <v>181</v>
      </c>
    </row>
    <row r="621" spans="1:3" ht="16.5" customHeight="1">
      <c r="A621" s="109">
        <v>2080901</v>
      </c>
      <c r="B621" s="109" t="s">
        <v>868</v>
      </c>
      <c r="C621" s="257">
        <v>98</v>
      </c>
    </row>
    <row r="622" spans="1:3" ht="16.5" customHeight="1">
      <c r="A622" s="109">
        <v>2080902</v>
      </c>
      <c r="B622" s="109" t="s">
        <v>869</v>
      </c>
      <c r="C622" s="257">
        <v>44</v>
      </c>
    </row>
    <row r="623" spans="1:3" ht="16.5" customHeight="1">
      <c r="A623" s="109">
        <v>2080903</v>
      </c>
      <c r="B623" s="109" t="s">
        <v>870</v>
      </c>
      <c r="C623" s="257">
        <v>3</v>
      </c>
    </row>
    <row r="624" spans="1:3" ht="16.5" customHeight="1">
      <c r="A624" s="109">
        <v>2080904</v>
      </c>
      <c r="B624" s="109" t="s">
        <v>871</v>
      </c>
      <c r="C624" s="257">
        <v>0</v>
      </c>
    </row>
    <row r="625" spans="1:3" ht="16.5" customHeight="1">
      <c r="A625" s="109">
        <v>2080905</v>
      </c>
      <c r="B625" s="109" t="s">
        <v>872</v>
      </c>
      <c r="C625" s="257">
        <v>0</v>
      </c>
    </row>
    <row r="626" spans="1:3" ht="16.5" customHeight="1">
      <c r="A626" s="109">
        <v>2080999</v>
      </c>
      <c r="B626" s="109" t="s">
        <v>873</v>
      </c>
      <c r="C626" s="257">
        <v>36</v>
      </c>
    </row>
    <row r="627" spans="1:3" ht="16.5" customHeight="1">
      <c r="A627" s="109">
        <v>20810</v>
      </c>
      <c r="B627" s="258" t="s">
        <v>407</v>
      </c>
      <c r="C627" s="257">
        <v>392</v>
      </c>
    </row>
    <row r="628" spans="1:3" ht="16.5" customHeight="1">
      <c r="A628" s="109">
        <v>2081001</v>
      </c>
      <c r="B628" s="109" t="s">
        <v>874</v>
      </c>
      <c r="C628" s="257">
        <v>21</v>
      </c>
    </row>
    <row r="629" spans="1:3" ht="16.5" customHeight="1">
      <c r="A629" s="109">
        <v>2081002</v>
      </c>
      <c r="B629" s="109" t="s">
        <v>875</v>
      </c>
      <c r="C629" s="257">
        <v>281</v>
      </c>
    </row>
    <row r="630" spans="1:3" ht="16.5" customHeight="1">
      <c r="A630" s="109">
        <v>2081003</v>
      </c>
      <c r="B630" s="109" t="s">
        <v>876</v>
      </c>
      <c r="C630" s="257">
        <v>0</v>
      </c>
    </row>
    <row r="631" spans="1:3" ht="16.5" customHeight="1">
      <c r="A631" s="109">
        <v>2081004</v>
      </c>
      <c r="B631" s="109" t="s">
        <v>877</v>
      </c>
      <c r="C631" s="257">
        <v>10</v>
      </c>
    </row>
    <row r="632" spans="1:3" ht="16.5" customHeight="1">
      <c r="A632" s="109">
        <v>2081005</v>
      </c>
      <c r="B632" s="109" t="s">
        <v>878</v>
      </c>
      <c r="C632" s="257">
        <v>26</v>
      </c>
    </row>
    <row r="633" spans="1:3" ht="16.5" customHeight="1">
      <c r="A633" s="109">
        <v>2081006</v>
      </c>
      <c r="B633" s="109" t="s">
        <v>879</v>
      </c>
      <c r="C633" s="257">
        <v>26</v>
      </c>
    </row>
    <row r="634" spans="1:3" ht="16.5" customHeight="1">
      <c r="A634" s="109">
        <v>2081099</v>
      </c>
      <c r="B634" s="109" t="s">
        <v>880</v>
      </c>
      <c r="C634" s="257">
        <v>28</v>
      </c>
    </row>
    <row r="635" spans="1:3" ht="16.5" customHeight="1">
      <c r="A635" s="109">
        <v>20811</v>
      </c>
      <c r="B635" s="258" t="s">
        <v>408</v>
      </c>
      <c r="C635" s="257">
        <v>253</v>
      </c>
    </row>
    <row r="636" spans="1:3" ht="16.5" customHeight="1">
      <c r="A636" s="109">
        <v>2081101</v>
      </c>
      <c r="B636" s="109" t="s">
        <v>522</v>
      </c>
      <c r="C636" s="257">
        <v>50</v>
      </c>
    </row>
    <row r="637" spans="1:3" ht="16.5" customHeight="1">
      <c r="A637" s="109">
        <v>2081102</v>
      </c>
      <c r="B637" s="109" t="s">
        <v>523</v>
      </c>
      <c r="C637" s="257">
        <v>0</v>
      </c>
    </row>
    <row r="638" spans="1:3" ht="16.5" customHeight="1">
      <c r="A638" s="109">
        <v>2081103</v>
      </c>
      <c r="B638" s="109" t="s">
        <v>524</v>
      </c>
      <c r="C638" s="257">
        <v>0</v>
      </c>
    </row>
    <row r="639" spans="1:3" ht="16.5" customHeight="1">
      <c r="A639" s="109">
        <v>2081104</v>
      </c>
      <c r="B639" s="109" t="s">
        <v>881</v>
      </c>
      <c r="C639" s="257">
        <v>1</v>
      </c>
    </row>
    <row r="640" spans="1:3" ht="16.5" customHeight="1">
      <c r="A640" s="109">
        <v>2081105</v>
      </c>
      <c r="B640" s="109" t="s">
        <v>882</v>
      </c>
      <c r="C640" s="257">
        <v>3</v>
      </c>
    </row>
    <row r="641" spans="1:3" ht="16.5" customHeight="1">
      <c r="A641" s="109">
        <v>2081106</v>
      </c>
      <c r="B641" s="109" t="s">
        <v>883</v>
      </c>
      <c r="C641" s="257">
        <v>0</v>
      </c>
    </row>
    <row r="642" spans="1:3" ht="16.5" customHeight="1">
      <c r="A642" s="109">
        <v>2081107</v>
      </c>
      <c r="B642" s="109" t="s">
        <v>884</v>
      </c>
      <c r="C642" s="257">
        <v>170</v>
      </c>
    </row>
    <row r="643" spans="1:3" ht="16.5" customHeight="1">
      <c r="A643" s="109">
        <v>2081199</v>
      </c>
      <c r="B643" s="109" t="s">
        <v>885</v>
      </c>
      <c r="C643" s="257">
        <v>29</v>
      </c>
    </row>
    <row r="644" spans="1:3" ht="16.5" customHeight="1">
      <c r="A644" s="109">
        <v>20816</v>
      </c>
      <c r="B644" s="258" t="s">
        <v>410</v>
      </c>
      <c r="C644" s="257">
        <v>0</v>
      </c>
    </row>
    <row r="645" spans="1:3" ht="16.5" customHeight="1">
      <c r="A645" s="109">
        <v>2081601</v>
      </c>
      <c r="B645" s="109" t="s">
        <v>522</v>
      </c>
      <c r="C645" s="257">
        <v>0</v>
      </c>
    </row>
    <row r="646" spans="1:3" ht="16.5" customHeight="1">
      <c r="A646" s="109">
        <v>2081602</v>
      </c>
      <c r="B646" s="109" t="s">
        <v>523</v>
      </c>
      <c r="C646" s="257">
        <v>0</v>
      </c>
    </row>
    <row r="647" spans="1:3" ht="16.5" customHeight="1">
      <c r="A647" s="109">
        <v>2081603</v>
      </c>
      <c r="B647" s="109" t="s">
        <v>524</v>
      </c>
      <c r="C647" s="257">
        <v>0</v>
      </c>
    </row>
    <row r="648" spans="1:3" ht="16.5" customHeight="1">
      <c r="A648" s="109">
        <v>2081699</v>
      </c>
      <c r="B648" s="109" t="s">
        <v>886</v>
      </c>
      <c r="C648" s="257">
        <v>0</v>
      </c>
    </row>
    <row r="649" spans="1:3" ht="16.5" customHeight="1">
      <c r="A649" s="109">
        <v>20819</v>
      </c>
      <c r="B649" s="258" t="s">
        <v>411</v>
      </c>
      <c r="C649" s="257">
        <v>704</v>
      </c>
    </row>
    <row r="650" spans="1:3" ht="16.5" customHeight="1">
      <c r="A650" s="109">
        <v>2081901</v>
      </c>
      <c r="B650" s="109" t="s">
        <v>887</v>
      </c>
      <c r="C650" s="257">
        <v>704</v>
      </c>
    </row>
    <row r="651" spans="1:3" ht="16.5" customHeight="1">
      <c r="A651" s="109">
        <v>2081902</v>
      </c>
      <c r="B651" s="109" t="s">
        <v>888</v>
      </c>
      <c r="C651" s="257">
        <v>0</v>
      </c>
    </row>
    <row r="652" spans="1:3" ht="16.5" customHeight="1">
      <c r="A652" s="109">
        <v>20820</v>
      </c>
      <c r="B652" s="258" t="s">
        <v>412</v>
      </c>
      <c r="C652" s="257">
        <v>86</v>
      </c>
    </row>
    <row r="653" spans="1:3" ht="16.5" customHeight="1">
      <c r="A653" s="109">
        <v>2082001</v>
      </c>
      <c r="B653" s="109" t="s">
        <v>889</v>
      </c>
      <c r="C653" s="257">
        <v>82</v>
      </c>
    </row>
    <row r="654" spans="1:3" ht="16.5" customHeight="1">
      <c r="A654" s="109">
        <v>2082002</v>
      </c>
      <c r="B654" s="109" t="s">
        <v>890</v>
      </c>
      <c r="C654" s="257">
        <v>4</v>
      </c>
    </row>
    <row r="655" spans="1:3" ht="16.5" customHeight="1">
      <c r="A655" s="109">
        <v>20821</v>
      </c>
      <c r="B655" s="258" t="s">
        <v>413</v>
      </c>
      <c r="C655" s="257">
        <v>52</v>
      </c>
    </row>
    <row r="656" spans="1:3" ht="16.5" customHeight="1">
      <c r="A656" s="109">
        <v>2082101</v>
      </c>
      <c r="B656" s="109" t="s">
        <v>891</v>
      </c>
      <c r="C656" s="257">
        <v>52</v>
      </c>
    </row>
    <row r="657" spans="1:3" ht="16.5" customHeight="1">
      <c r="A657" s="109">
        <v>2082102</v>
      </c>
      <c r="B657" s="109" t="s">
        <v>892</v>
      </c>
      <c r="C657" s="257">
        <v>0</v>
      </c>
    </row>
    <row r="658" spans="1:3" ht="16.5" customHeight="1">
      <c r="A658" s="109">
        <v>20824</v>
      </c>
      <c r="B658" s="258" t="s">
        <v>414</v>
      </c>
      <c r="C658" s="257">
        <v>0</v>
      </c>
    </row>
    <row r="659" spans="1:3" ht="16.5" customHeight="1">
      <c r="A659" s="109">
        <v>2082401</v>
      </c>
      <c r="B659" s="109" t="s">
        <v>893</v>
      </c>
      <c r="C659" s="257">
        <v>0</v>
      </c>
    </row>
    <row r="660" spans="1:3" ht="16.5" customHeight="1">
      <c r="A660" s="109">
        <v>2082402</v>
      </c>
      <c r="B660" s="109" t="s">
        <v>894</v>
      </c>
      <c r="C660" s="257">
        <v>0</v>
      </c>
    </row>
    <row r="661" spans="1:3" ht="16.5" customHeight="1">
      <c r="A661" s="109">
        <v>20825</v>
      </c>
      <c r="B661" s="258" t="s">
        <v>415</v>
      </c>
      <c r="C661" s="257">
        <v>24</v>
      </c>
    </row>
    <row r="662" spans="1:3" ht="16.5" customHeight="1">
      <c r="A662" s="109">
        <v>2082501</v>
      </c>
      <c r="B662" s="109" t="s">
        <v>895</v>
      </c>
      <c r="C662" s="257">
        <v>24</v>
      </c>
    </row>
    <row r="663" spans="1:3" ht="16.5" customHeight="1">
      <c r="A663" s="109">
        <v>2082502</v>
      </c>
      <c r="B663" s="109" t="s">
        <v>896</v>
      </c>
      <c r="C663" s="257">
        <v>0</v>
      </c>
    </row>
    <row r="664" spans="1:3" ht="16.5" customHeight="1">
      <c r="A664" s="109">
        <v>20826</v>
      </c>
      <c r="B664" s="258" t="s">
        <v>416</v>
      </c>
      <c r="C664" s="257">
        <v>1696</v>
      </c>
    </row>
    <row r="665" spans="1:3" ht="16.5" customHeight="1">
      <c r="A665" s="109">
        <v>2082601</v>
      </c>
      <c r="B665" s="109" t="s">
        <v>897</v>
      </c>
      <c r="C665" s="257">
        <v>0</v>
      </c>
    </row>
    <row r="666" spans="1:3" ht="16.5" customHeight="1">
      <c r="A666" s="109">
        <v>2082602</v>
      </c>
      <c r="B666" s="109" t="s">
        <v>898</v>
      </c>
      <c r="C666" s="257">
        <v>1696</v>
      </c>
    </row>
    <row r="667" spans="1:3" ht="16.5" customHeight="1">
      <c r="A667" s="109">
        <v>2082699</v>
      </c>
      <c r="B667" s="109" t="s">
        <v>899</v>
      </c>
      <c r="C667" s="257">
        <v>0</v>
      </c>
    </row>
    <row r="668" spans="1:3" ht="16.5" customHeight="1">
      <c r="A668" s="109">
        <v>20827</v>
      </c>
      <c r="B668" s="258" t="s">
        <v>900</v>
      </c>
      <c r="C668" s="257">
        <v>0</v>
      </c>
    </row>
    <row r="669" spans="1:3" ht="16.5" customHeight="1">
      <c r="A669" s="109">
        <v>2082701</v>
      </c>
      <c r="B669" s="109" t="s">
        <v>901</v>
      </c>
      <c r="C669" s="257">
        <v>0</v>
      </c>
    </row>
    <row r="670" spans="1:3" ht="16.5" customHeight="1">
      <c r="A670" s="109">
        <v>2082702</v>
      </c>
      <c r="B670" s="109" t="s">
        <v>902</v>
      </c>
      <c r="C670" s="257">
        <v>0</v>
      </c>
    </row>
    <row r="671" spans="1:3" ht="16.5" customHeight="1">
      <c r="A671" s="109">
        <v>2082703</v>
      </c>
      <c r="B671" s="109" t="s">
        <v>903</v>
      </c>
      <c r="C671" s="257">
        <v>0</v>
      </c>
    </row>
    <row r="672" spans="1:3" ht="16.5" customHeight="1">
      <c r="A672" s="109">
        <v>2082799</v>
      </c>
      <c r="B672" s="109" t="s">
        <v>904</v>
      </c>
      <c r="C672" s="257">
        <v>0</v>
      </c>
    </row>
    <row r="673" spans="1:3" ht="16.5" customHeight="1">
      <c r="A673" s="109">
        <v>20828</v>
      </c>
      <c r="B673" s="258" t="s">
        <v>905</v>
      </c>
      <c r="C673" s="257">
        <v>122</v>
      </c>
    </row>
    <row r="674" spans="1:3" ht="16.5" customHeight="1">
      <c r="A674" s="109">
        <v>2082801</v>
      </c>
      <c r="B674" s="109" t="s">
        <v>522</v>
      </c>
      <c r="C674" s="257">
        <v>58</v>
      </c>
    </row>
    <row r="675" spans="1:3" ht="16.5" customHeight="1">
      <c r="A675" s="109">
        <v>2082802</v>
      </c>
      <c r="B675" s="109" t="s">
        <v>523</v>
      </c>
      <c r="C675" s="257">
        <v>0</v>
      </c>
    </row>
    <row r="676" spans="1:3" ht="16.5" customHeight="1">
      <c r="A676" s="109">
        <v>2082803</v>
      </c>
      <c r="B676" s="109" t="s">
        <v>524</v>
      </c>
      <c r="C676" s="257">
        <v>0</v>
      </c>
    </row>
    <row r="677" spans="1:3" ht="16.5" customHeight="1">
      <c r="A677" s="109">
        <v>2082804</v>
      </c>
      <c r="B677" s="109" t="s">
        <v>906</v>
      </c>
      <c r="C677" s="257">
        <v>57</v>
      </c>
    </row>
    <row r="678" spans="1:3" ht="16.5" customHeight="1">
      <c r="A678" s="109">
        <v>2082805</v>
      </c>
      <c r="B678" s="109" t="s">
        <v>907</v>
      </c>
      <c r="C678" s="257">
        <v>0</v>
      </c>
    </row>
    <row r="679" spans="1:3" ht="16.5" customHeight="1">
      <c r="A679" s="109">
        <v>2082850</v>
      </c>
      <c r="B679" s="109" t="s">
        <v>531</v>
      </c>
      <c r="C679" s="257">
        <v>0</v>
      </c>
    </row>
    <row r="680" spans="1:3" ht="16.5" customHeight="1">
      <c r="A680" s="109">
        <v>2082899</v>
      </c>
      <c r="B680" s="109" t="s">
        <v>908</v>
      </c>
      <c r="C680" s="257">
        <v>7</v>
      </c>
    </row>
    <row r="681" spans="1:3" ht="16.5" customHeight="1">
      <c r="A681" s="109">
        <v>20830</v>
      </c>
      <c r="B681" s="258" t="s">
        <v>909</v>
      </c>
      <c r="C681" s="257">
        <v>0</v>
      </c>
    </row>
    <row r="682" spans="1:3" ht="16.5" customHeight="1">
      <c r="A682" s="109">
        <v>2083001</v>
      </c>
      <c r="B682" s="109" t="s">
        <v>910</v>
      </c>
      <c r="C682" s="257">
        <v>0</v>
      </c>
    </row>
    <row r="683" spans="1:3" ht="16.5" customHeight="1">
      <c r="A683" s="109">
        <v>2083099</v>
      </c>
      <c r="B683" s="109" t="s">
        <v>911</v>
      </c>
      <c r="C683" s="257">
        <v>0</v>
      </c>
    </row>
    <row r="684" spans="1:3" ht="16.5" customHeight="1">
      <c r="A684" s="109">
        <v>20899</v>
      </c>
      <c r="B684" s="258" t="s">
        <v>418</v>
      </c>
      <c r="C684" s="257">
        <v>348</v>
      </c>
    </row>
    <row r="685" spans="1:3" ht="16.5" customHeight="1">
      <c r="A685" s="109">
        <v>2089901</v>
      </c>
      <c r="B685" s="109" t="s">
        <v>912</v>
      </c>
      <c r="C685" s="257">
        <v>348</v>
      </c>
    </row>
    <row r="686" spans="1:3" ht="16.5" customHeight="1">
      <c r="A686" s="109">
        <v>210</v>
      </c>
      <c r="B686" s="258" t="s">
        <v>274</v>
      </c>
      <c r="C686" s="257">
        <v>8498</v>
      </c>
    </row>
    <row r="687" spans="1:3" ht="16.5" customHeight="1">
      <c r="A687" s="109">
        <v>21001</v>
      </c>
      <c r="B687" s="258" t="s">
        <v>913</v>
      </c>
      <c r="C687" s="257">
        <v>431</v>
      </c>
    </row>
    <row r="688" spans="1:3" ht="16.5" customHeight="1">
      <c r="A688" s="109">
        <v>2100101</v>
      </c>
      <c r="B688" s="109" t="s">
        <v>522</v>
      </c>
      <c r="C688" s="257">
        <v>217</v>
      </c>
    </row>
    <row r="689" spans="1:3" ht="16.5" customHeight="1">
      <c r="A689" s="109">
        <v>2100102</v>
      </c>
      <c r="B689" s="109" t="s">
        <v>523</v>
      </c>
      <c r="C689" s="257">
        <v>0</v>
      </c>
    </row>
    <row r="690" spans="1:3" ht="16.5" customHeight="1">
      <c r="A690" s="109">
        <v>2100103</v>
      </c>
      <c r="B690" s="109" t="s">
        <v>524</v>
      </c>
      <c r="C690" s="257">
        <v>0</v>
      </c>
    </row>
    <row r="691" spans="1:3" ht="16.5" customHeight="1">
      <c r="A691" s="109">
        <v>2100199</v>
      </c>
      <c r="B691" s="109" t="s">
        <v>914</v>
      </c>
      <c r="C691" s="257">
        <v>214</v>
      </c>
    </row>
    <row r="692" spans="1:3" ht="16.5" customHeight="1">
      <c r="A692" s="109">
        <v>21002</v>
      </c>
      <c r="B692" s="258" t="s">
        <v>421</v>
      </c>
      <c r="C692" s="257">
        <v>157</v>
      </c>
    </row>
    <row r="693" spans="1:3" ht="16.5" customHeight="1">
      <c r="A693" s="109">
        <v>2100201</v>
      </c>
      <c r="B693" s="109" t="s">
        <v>915</v>
      </c>
      <c r="C693" s="257">
        <v>8</v>
      </c>
    </row>
    <row r="694" spans="1:3" ht="16.5" customHeight="1">
      <c r="A694" s="109">
        <v>2100202</v>
      </c>
      <c r="B694" s="109" t="s">
        <v>916</v>
      </c>
      <c r="C694" s="257">
        <v>0</v>
      </c>
    </row>
    <row r="695" spans="1:3" ht="16.5" customHeight="1">
      <c r="A695" s="109">
        <v>2100203</v>
      </c>
      <c r="B695" s="109" t="s">
        <v>917</v>
      </c>
      <c r="C695" s="257">
        <v>0</v>
      </c>
    </row>
    <row r="696" spans="1:3" ht="16.5" customHeight="1">
      <c r="A696" s="109">
        <v>2100204</v>
      </c>
      <c r="B696" s="109" t="s">
        <v>918</v>
      </c>
      <c r="C696" s="257">
        <v>0</v>
      </c>
    </row>
    <row r="697" spans="1:3" ht="16.5" customHeight="1">
      <c r="A697" s="109">
        <v>2100205</v>
      </c>
      <c r="B697" s="109" t="s">
        <v>919</v>
      </c>
      <c r="C697" s="257">
        <v>0</v>
      </c>
    </row>
    <row r="698" spans="1:3" ht="16.5" customHeight="1">
      <c r="A698" s="109">
        <v>2100206</v>
      </c>
      <c r="B698" s="109" t="s">
        <v>920</v>
      </c>
      <c r="C698" s="257">
        <v>0</v>
      </c>
    </row>
    <row r="699" spans="1:3" ht="16.5" customHeight="1">
      <c r="A699" s="109">
        <v>2100207</v>
      </c>
      <c r="B699" s="109" t="s">
        <v>921</v>
      </c>
      <c r="C699" s="257">
        <v>0</v>
      </c>
    </row>
    <row r="700" spans="1:3" ht="16.5" customHeight="1">
      <c r="A700" s="109">
        <v>2100208</v>
      </c>
      <c r="B700" s="109" t="s">
        <v>922</v>
      </c>
      <c r="C700" s="257">
        <v>0</v>
      </c>
    </row>
    <row r="701" spans="1:3" ht="16.5" customHeight="1">
      <c r="A701" s="109">
        <v>2100209</v>
      </c>
      <c r="B701" s="109" t="s">
        <v>923</v>
      </c>
      <c r="C701" s="257">
        <v>0</v>
      </c>
    </row>
    <row r="702" spans="1:3" ht="16.5" customHeight="1">
      <c r="A702" s="109">
        <v>2100210</v>
      </c>
      <c r="B702" s="109" t="s">
        <v>924</v>
      </c>
      <c r="C702" s="257">
        <v>0</v>
      </c>
    </row>
    <row r="703" spans="1:3" ht="16.5" customHeight="1">
      <c r="A703" s="109">
        <v>2100211</v>
      </c>
      <c r="B703" s="109" t="s">
        <v>925</v>
      </c>
      <c r="C703" s="257">
        <v>0</v>
      </c>
    </row>
    <row r="704" spans="1:3" ht="16.5" customHeight="1">
      <c r="A704" s="109">
        <v>2100212</v>
      </c>
      <c r="B704" s="109" t="s">
        <v>926</v>
      </c>
      <c r="C704" s="257">
        <v>0</v>
      </c>
    </row>
    <row r="705" spans="1:3" ht="16.5" customHeight="1">
      <c r="A705" s="109">
        <v>2100299</v>
      </c>
      <c r="B705" s="109" t="s">
        <v>927</v>
      </c>
      <c r="C705" s="257">
        <v>149</v>
      </c>
    </row>
    <row r="706" spans="1:3" ht="16.5" customHeight="1">
      <c r="A706" s="109">
        <v>21003</v>
      </c>
      <c r="B706" s="258" t="s">
        <v>422</v>
      </c>
      <c r="C706" s="257">
        <v>809</v>
      </c>
    </row>
    <row r="707" spans="1:3" ht="16.5" customHeight="1">
      <c r="A707" s="109">
        <v>2100301</v>
      </c>
      <c r="B707" s="109" t="s">
        <v>928</v>
      </c>
      <c r="C707" s="257">
        <v>7</v>
      </c>
    </row>
    <row r="708" spans="1:3" ht="16.5" customHeight="1">
      <c r="A708" s="109">
        <v>2100302</v>
      </c>
      <c r="B708" s="109" t="s">
        <v>929</v>
      </c>
      <c r="C708" s="257">
        <v>31</v>
      </c>
    </row>
    <row r="709" spans="1:3" ht="16.5" customHeight="1">
      <c r="A709" s="109">
        <v>2100399</v>
      </c>
      <c r="B709" s="109" t="s">
        <v>930</v>
      </c>
      <c r="C709" s="257">
        <v>771</v>
      </c>
    </row>
    <row r="710" spans="1:3" ht="16.5" customHeight="1">
      <c r="A710" s="109">
        <v>21004</v>
      </c>
      <c r="B710" s="258" t="s">
        <v>423</v>
      </c>
      <c r="C710" s="257">
        <v>2395</v>
      </c>
    </row>
    <row r="711" spans="1:3" ht="16.5" customHeight="1">
      <c r="A711" s="109">
        <v>2100401</v>
      </c>
      <c r="B711" s="109" t="s">
        <v>931</v>
      </c>
      <c r="C711" s="257">
        <v>135</v>
      </c>
    </row>
    <row r="712" spans="1:3" ht="16.5" customHeight="1">
      <c r="A712" s="109">
        <v>2100402</v>
      </c>
      <c r="B712" s="109" t="s">
        <v>932</v>
      </c>
      <c r="C712" s="257">
        <v>1</v>
      </c>
    </row>
    <row r="713" spans="1:3" ht="16.5" customHeight="1">
      <c r="A713" s="109">
        <v>2100403</v>
      </c>
      <c r="B713" s="109" t="s">
        <v>933</v>
      </c>
      <c r="C713" s="257">
        <v>0</v>
      </c>
    </row>
    <row r="714" spans="1:3" ht="16.5" customHeight="1">
      <c r="A714" s="109">
        <v>2100404</v>
      </c>
      <c r="B714" s="109" t="s">
        <v>934</v>
      </c>
      <c r="C714" s="257">
        <v>0</v>
      </c>
    </row>
    <row r="715" spans="1:3" ht="16.5" customHeight="1">
      <c r="A715" s="109">
        <v>2100405</v>
      </c>
      <c r="B715" s="109" t="s">
        <v>935</v>
      </c>
      <c r="C715" s="257">
        <v>0</v>
      </c>
    </row>
    <row r="716" spans="1:3" ht="16.5" customHeight="1">
      <c r="A716" s="109">
        <v>2100406</v>
      </c>
      <c r="B716" s="109" t="s">
        <v>936</v>
      </c>
      <c r="C716" s="257">
        <v>0</v>
      </c>
    </row>
    <row r="717" spans="1:3" ht="16.5" customHeight="1">
      <c r="A717" s="109">
        <v>2100407</v>
      </c>
      <c r="B717" s="109" t="s">
        <v>937</v>
      </c>
      <c r="C717" s="257">
        <v>0</v>
      </c>
    </row>
    <row r="718" spans="1:3" ht="16.5" customHeight="1">
      <c r="A718" s="109">
        <v>2100408</v>
      </c>
      <c r="B718" s="109" t="s">
        <v>938</v>
      </c>
      <c r="C718" s="257">
        <v>1724</v>
      </c>
    </row>
    <row r="719" spans="1:3" ht="16.5" customHeight="1">
      <c r="A719" s="109">
        <v>2100409</v>
      </c>
      <c r="B719" s="109" t="s">
        <v>939</v>
      </c>
      <c r="C719" s="257">
        <v>151</v>
      </c>
    </row>
    <row r="720" spans="1:3" ht="16.5" customHeight="1">
      <c r="A720" s="109">
        <v>2100410</v>
      </c>
      <c r="B720" s="109" t="s">
        <v>940</v>
      </c>
      <c r="C720" s="257">
        <v>328</v>
      </c>
    </row>
    <row r="721" spans="1:3" ht="16.5" customHeight="1">
      <c r="A721" s="109">
        <v>2100499</v>
      </c>
      <c r="B721" s="109" t="s">
        <v>941</v>
      </c>
      <c r="C721" s="257">
        <v>56</v>
      </c>
    </row>
    <row r="722" spans="1:3" ht="16.5" customHeight="1">
      <c r="A722" s="109">
        <v>21006</v>
      </c>
      <c r="B722" s="258" t="s">
        <v>424</v>
      </c>
      <c r="C722" s="257">
        <v>5</v>
      </c>
    </row>
    <row r="723" spans="1:3" ht="16.5" customHeight="1">
      <c r="A723" s="109">
        <v>2100601</v>
      </c>
      <c r="B723" s="109" t="s">
        <v>942</v>
      </c>
      <c r="C723" s="257">
        <v>5</v>
      </c>
    </row>
    <row r="724" spans="1:3" ht="16.5" customHeight="1">
      <c r="A724" s="109">
        <v>2100699</v>
      </c>
      <c r="B724" s="109" t="s">
        <v>943</v>
      </c>
      <c r="C724" s="257">
        <v>0</v>
      </c>
    </row>
    <row r="725" spans="1:3" ht="16.5" customHeight="1">
      <c r="A725" s="109">
        <v>21007</v>
      </c>
      <c r="B725" s="258" t="s">
        <v>425</v>
      </c>
      <c r="C725" s="257">
        <v>3140</v>
      </c>
    </row>
    <row r="726" spans="1:3" ht="16.5" customHeight="1">
      <c r="A726" s="109">
        <v>2100716</v>
      </c>
      <c r="B726" s="109" t="s">
        <v>944</v>
      </c>
      <c r="C726" s="257">
        <v>0</v>
      </c>
    </row>
    <row r="727" spans="1:3" ht="16.5" customHeight="1">
      <c r="A727" s="109">
        <v>2100717</v>
      </c>
      <c r="B727" s="109" t="s">
        <v>945</v>
      </c>
      <c r="C727" s="257">
        <v>3079</v>
      </c>
    </row>
    <row r="728" spans="1:3" ht="16.5" customHeight="1">
      <c r="A728" s="109">
        <v>2100799</v>
      </c>
      <c r="B728" s="109" t="s">
        <v>946</v>
      </c>
      <c r="C728" s="257">
        <v>61</v>
      </c>
    </row>
    <row r="729" spans="1:3" ht="16.5" customHeight="1">
      <c r="A729" s="109">
        <v>21011</v>
      </c>
      <c r="B729" s="258" t="s">
        <v>427</v>
      </c>
      <c r="C729" s="257">
        <v>586</v>
      </c>
    </row>
    <row r="730" spans="1:3" ht="16.5" customHeight="1">
      <c r="A730" s="109">
        <v>2101101</v>
      </c>
      <c r="B730" s="109" t="s">
        <v>947</v>
      </c>
      <c r="C730" s="257">
        <v>553</v>
      </c>
    </row>
    <row r="731" spans="1:3" ht="16.5" customHeight="1">
      <c r="A731" s="109">
        <v>2101102</v>
      </c>
      <c r="B731" s="109" t="s">
        <v>948</v>
      </c>
      <c r="C731" s="257">
        <v>0</v>
      </c>
    </row>
    <row r="732" spans="1:3" ht="16.5" customHeight="1">
      <c r="A732" s="109">
        <v>2101103</v>
      </c>
      <c r="B732" s="109" t="s">
        <v>949</v>
      </c>
      <c r="C732" s="257">
        <v>0</v>
      </c>
    </row>
    <row r="733" spans="1:3" ht="16.5" customHeight="1">
      <c r="A733" s="109">
        <v>2101199</v>
      </c>
      <c r="B733" s="109" t="s">
        <v>950</v>
      </c>
      <c r="C733" s="257">
        <v>33</v>
      </c>
    </row>
    <row r="734" spans="1:3" ht="16.5" customHeight="1">
      <c r="A734" s="109">
        <v>21012</v>
      </c>
      <c r="B734" s="258" t="s">
        <v>428</v>
      </c>
      <c r="C734" s="257">
        <v>591</v>
      </c>
    </row>
    <row r="735" spans="1:3" ht="16.5" customHeight="1">
      <c r="A735" s="109">
        <v>2101201</v>
      </c>
      <c r="B735" s="109" t="s">
        <v>951</v>
      </c>
      <c r="C735" s="257">
        <v>0</v>
      </c>
    </row>
    <row r="736" spans="1:3" ht="16.5" customHeight="1">
      <c r="A736" s="109">
        <v>2101202</v>
      </c>
      <c r="B736" s="109" t="s">
        <v>952</v>
      </c>
      <c r="C736" s="257">
        <v>588</v>
      </c>
    </row>
    <row r="737" spans="1:3" ht="16.5" customHeight="1">
      <c r="A737" s="109">
        <v>2101299</v>
      </c>
      <c r="B737" s="109" t="s">
        <v>953</v>
      </c>
      <c r="C737" s="257">
        <v>3</v>
      </c>
    </row>
    <row r="738" spans="1:3" ht="16.5" customHeight="1">
      <c r="A738" s="109">
        <v>21013</v>
      </c>
      <c r="B738" s="258" t="s">
        <v>429</v>
      </c>
      <c r="C738" s="257">
        <v>68</v>
      </c>
    </row>
    <row r="739" spans="1:3" ht="16.5" customHeight="1">
      <c r="A739" s="109">
        <v>2101301</v>
      </c>
      <c r="B739" s="109" t="s">
        <v>954</v>
      </c>
      <c r="C739" s="257">
        <v>68</v>
      </c>
    </row>
    <row r="740" spans="1:3" ht="16.5" customHeight="1">
      <c r="A740" s="109">
        <v>2101302</v>
      </c>
      <c r="B740" s="109" t="s">
        <v>955</v>
      </c>
      <c r="C740" s="257">
        <v>0</v>
      </c>
    </row>
    <row r="741" spans="1:3" ht="16.5" customHeight="1">
      <c r="A741" s="109">
        <v>2101399</v>
      </c>
      <c r="B741" s="109" t="s">
        <v>956</v>
      </c>
      <c r="C741" s="257">
        <v>0</v>
      </c>
    </row>
    <row r="742" spans="1:3" ht="16.5" customHeight="1">
      <c r="A742" s="109">
        <v>21014</v>
      </c>
      <c r="B742" s="258" t="s">
        <v>430</v>
      </c>
      <c r="C742" s="257">
        <v>39</v>
      </c>
    </row>
    <row r="743" spans="1:3" ht="16.5" customHeight="1">
      <c r="A743" s="109">
        <v>2101401</v>
      </c>
      <c r="B743" s="109" t="s">
        <v>957</v>
      </c>
      <c r="C743" s="257">
        <v>39</v>
      </c>
    </row>
    <row r="744" spans="1:3" ht="16.5" customHeight="1">
      <c r="A744" s="109">
        <v>2101499</v>
      </c>
      <c r="B744" s="109" t="s">
        <v>958</v>
      </c>
      <c r="C744" s="257">
        <v>0</v>
      </c>
    </row>
    <row r="745" spans="1:3" ht="16.5" customHeight="1">
      <c r="A745" s="109">
        <v>21015</v>
      </c>
      <c r="B745" s="258" t="s">
        <v>959</v>
      </c>
      <c r="C745" s="257">
        <v>86</v>
      </c>
    </row>
    <row r="746" spans="1:3" ht="16.5" customHeight="1">
      <c r="A746" s="109">
        <v>2101501</v>
      </c>
      <c r="B746" s="109" t="s">
        <v>522</v>
      </c>
      <c r="C746" s="257">
        <v>82</v>
      </c>
    </row>
    <row r="747" spans="1:3" ht="16.5" customHeight="1">
      <c r="A747" s="109">
        <v>2101502</v>
      </c>
      <c r="B747" s="109" t="s">
        <v>523</v>
      </c>
      <c r="C747" s="257">
        <v>0</v>
      </c>
    </row>
    <row r="748" spans="1:3" ht="16.5" customHeight="1">
      <c r="A748" s="109">
        <v>2101503</v>
      </c>
      <c r="B748" s="109" t="s">
        <v>524</v>
      </c>
      <c r="C748" s="257">
        <v>0</v>
      </c>
    </row>
    <row r="749" spans="1:3" ht="16.5" customHeight="1">
      <c r="A749" s="109">
        <v>2101504</v>
      </c>
      <c r="B749" s="109" t="s">
        <v>558</v>
      </c>
      <c r="C749" s="257">
        <v>0</v>
      </c>
    </row>
    <row r="750" spans="1:3" ht="16.5" customHeight="1">
      <c r="A750" s="109">
        <v>2101505</v>
      </c>
      <c r="B750" s="109" t="s">
        <v>960</v>
      </c>
      <c r="C750" s="257">
        <v>0</v>
      </c>
    </row>
    <row r="751" spans="1:3" ht="16.5" customHeight="1">
      <c r="A751" s="109">
        <v>2101506</v>
      </c>
      <c r="B751" s="109" t="s">
        <v>961</v>
      </c>
      <c r="C751" s="257">
        <v>0</v>
      </c>
    </row>
    <row r="752" spans="1:3" ht="16.5" customHeight="1">
      <c r="A752" s="109">
        <v>2101550</v>
      </c>
      <c r="B752" s="109" t="s">
        <v>531</v>
      </c>
      <c r="C752" s="257">
        <v>0</v>
      </c>
    </row>
    <row r="753" spans="1:3" ht="16.5" customHeight="1">
      <c r="A753" s="109">
        <v>2101599</v>
      </c>
      <c r="B753" s="109" t="s">
        <v>962</v>
      </c>
      <c r="C753" s="257">
        <v>4</v>
      </c>
    </row>
    <row r="754" spans="1:3" ht="16.5" customHeight="1">
      <c r="A754" s="109">
        <v>21016</v>
      </c>
      <c r="B754" s="258" t="s">
        <v>963</v>
      </c>
      <c r="C754" s="257">
        <v>0</v>
      </c>
    </row>
    <row r="755" spans="1:3" ht="16.5" customHeight="1">
      <c r="A755" s="109">
        <v>2101601</v>
      </c>
      <c r="B755" s="109" t="s">
        <v>964</v>
      </c>
      <c r="C755" s="257">
        <v>0</v>
      </c>
    </row>
    <row r="756" spans="1:3" ht="16.5" customHeight="1">
      <c r="A756" s="109">
        <v>21099</v>
      </c>
      <c r="B756" s="258" t="s">
        <v>965</v>
      </c>
      <c r="C756" s="257">
        <v>191</v>
      </c>
    </row>
    <row r="757" spans="1:3" ht="16.5" customHeight="1">
      <c r="A757" s="109">
        <v>2109901</v>
      </c>
      <c r="B757" s="109" t="s">
        <v>966</v>
      </c>
      <c r="C757" s="257">
        <v>191</v>
      </c>
    </row>
    <row r="758" spans="1:3" ht="16.5" customHeight="1">
      <c r="A758" s="109">
        <v>211</v>
      </c>
      <c r="B758" s="258" t="s">
        <v>275</v>
      </c>
      <c r="C758" s="257">
        <v>4157</v>
      </c>
    </row>
    <row r="759" spans="1:3" ht="16.5" customHeight="1">
      <c r="A759" s="109">
        <v>21101</v>
      </c>
      <c r="B759" s="258" t="s">
        <v>433</v>
      </c>
      <c r="C759" s="257">
        <v>0</v>
      </c>
    </row>
    <row r="760" spans="1:3" ht="16.5" customHeight="1">
      <c r="A760" s="109">
        <v>2110101</v>
      </c>
      <c r="B760" s="109" t="s">
        <v>522</v>
      </c>
      <c r="C760" s="257">
        <v>0</v>
      </c>
    </row>
    <row r="761" spans="1:3" ht="16.5" customHeight="1">
      <c r="A761" s="109">
        <v>2110102</v>
      </c>
      <c r="B761" s="109" t="s">
        <v>523</v>
      </c>
      <c r="C761" s="257">
        <v>0</v>
      </c>
    </row>
    <row r="762" spans="1:3" ht="16.5" customHeight="1">
      <c r="A762" s="109">
        <v>2110103</v>
      </c>
      <c r="B762" s="109" t="s">
        <v>524</v>
      </c>
      <c r="C762" s="257">
        <v>0</v>
      </c>
    </row>
    <row r="763" spans="1:3" ht="16.5" customHeight="1">
      <c r="A763" s="109">
        <v>2110104</v>
      </c>
      <c r="B763" s="109" t="s">
        <v>967</v>
      </c>
      <c r="C763" s="257">
        <v>0</v>
      </c>
    </row>
    <row r="764" spans="1:3" ht="16.5" customHeight="1">
      <c r="A764" s="109">
        <v>2110105</v>
      </c>
      <c r="B764" s="109" t="s">
        <v>968</v>
      </c>
      <c r="C764" s="257">
        <v>0</v>
      </c>
    </row>
    <row r="765" spans="1:3" ht="16.5" customHeight="1">
      <c r="A765" s="109">
        <v>2110106</v>
      </c>
      <c r="B765" s="109" t="s">
        <v>969</v>
      </c>
      <c r="C765" s="257">
        <v>0</v>
      </c>
    </row>
    <row r="766" spans="1:3" ht="16.5" customHeight="1">
      <c r="A766" s="109">
        <v>2110107</v>
      </c>
      <c r="B766" s="109" t="s">
        <v>970</v>
      </c>
      <c r="C766" s="257">
        <v>0</v>
      </c>
    </row>
    <row r="767" spans="1:3" ht="16.5" customHeight="1">
      <c r="A767" s="109">
        <v>2110108</v>
      </c>
      <c r="B767" s="109" t="s">
        <v>971</v>
      </c>
      <c r="C767" s="257">
        <v>0</v>
      </c>
    </row>
    <row r="768" spans="1:3" ht="16.5" customHeight="1">
      <c r="A768" s="109">
        <v>2110199</v>
      </c>
      <c r="B768" s="109" t="s">
        <v>972</v>
      </c>
      <c r="C768" s="257">
        <v>0</v>
      </c>
    </row>
    <row r="769" spans="1:3" ht="16.5" customHeight="1">
      <c r="A769" s="109">
        <v>21102</v>
      </c>
      <c r="B769" s="258" t="s">
        <v>434</v>
      </c>
      <c r="C769" s="257">
        <v>0</v>
      </c>
    </row>
    <row r="770" spans="1:3" ht="16.5" customHeight="1">
      <c r="A770" s="109">
        <v>2110203</v>
      </c>
      <c r="B770" s="109" t="s">
        <v>973</v>
      </c>
      <c r="C770" s="257">
        <v>0</v>
      </c>
    </row>
    <row r="771" spans="1:3" ht="16.5" customHeight="1">
      <c r="A771" s="109">
        <v>2110204</v>
      </c>
      <c r="B771" s="109" t="s">
        <v>974</v>
      </c>
      <c r="C771" s="257">
        <v>0</v>
      </c>
    </row>
    <row r="772" spans="1:3" ht="16.5" customHeight="1">
      <c r="A772" s="109">
        <v>2110299</v>
      </c>
      <c r="B772" s="109" t="s">
        <v>975</v>
      </c>
      <c r="C772" s="257">
        <v>0</v>
      </c>
    </row>
    <row r="773" spans="1:3" ht="16.5" customHeight="1">
      <c r="A773" s="109">
        <v>21103</v>
      </c>
      <c r="B773" s="258" t="s">
        <v>435</v>
      </c>
      <c r="C773" s="257">
        <v>1989</v>
      </c>
    </row>
    <row r="774" spans="1:3" ht="16.5" customHeight="1">
      <c r="A774" s="109">
        <v>2110301</v>
      </c>
      <c r="B774" s="109" t="s">
        <v>976</v>
      </c>
      <c r="C774" s="257">
        <v>1758</v>
      </c>
    </row>
    <row r="775" spans="1:3" ht="16.5" customHeight="1">
      <c r="A775" s="109">
        <v>2110302</v>
      </c>
      <c r="B775" s="109" t="s">
        <v>977</v>
      </c>
      <c r="C775" s="257">
        <v>0</v>
      </c>
    </row>
    <row r="776" spans="1:3" ht="16.5" customHeight="1">
      <c r="A776" s="109">
        <v>2110303</v>
      </c>
      <c r="B776" s="109" t="s">
        <v>978</v>
      </c>
      <c r="C776" s="257">
        <v>0</v>
      </c>
    </row>
    <row r="777" spans="1:3" ht="16.5" customHeight="1">
      <c r="A777" s="109">
        <v>2110304</v>
      </c>
      <c r="B777" s="109" t="s">
        <v>979</v>
      </c>
      <c r="C777" s="257">
        <v>189</v>
      </c>
    </row>
    <row r="778" spans="1:3" ht="16.5" customHeight="1">
      <c r="A778" s="109">
        <v>2110305</v>
      </c>
      <c r="B778" s="109" t="s">
        <v>980</v>
      </c>
      <c r="C778" s="257">
        <v>0</v>
      </c>
    </row>
    <row r="779" spans="1:3" ht="16.5" customHeight="1">
      <c r="A779" s="109">
        <v>2110306</v>
      </c>
      <c r="B779" s="109" t="s">
        <v>981</v>
      </c>
      <c r="C779" s="257">
        <v>0</v>
      </c>
    </row>
    <row r="780" spans="1:3" ht="16.5" customHeight="1">
      <c r="A780" s="109">
        <v>2110399</v>
      </c>
      <c r="B780" s="109" t="s">
        <v>982</v>
      </c>
      <c r="C780" s="257">
        <v>42</v>
      </c>
    </row>
    <row r="781" spans="1:3" ht="16.5" customHeight="1">
      <c r="A781" s="109">
        <v>21104</v>
      </c>
      <c r="B781" s="258" t="s">
        <v>436</v>
      </c>
      <c r="C781" s="257">
        <v>22</v>
      </c>
    </row>
    <row r="782" spans="1:3" ht="16.5" customHeight="1">
      <c r="A782" s="109">
        <v>2110401</v>
      </c>
      <c r="B782" s="109" t="s">
        <v>983</v>
      </c>
      <c r="C782" s="257">
        <v>0</v>
      </c>
    </row>
    <row r="783" spans="1:3" ht="16.5" customHeight="1">
      <c r="A783" s="109">
        <v>2110402</v>
      </c>
      <c r="B783" s="109" t="s">
        <v>984</v>
      </c>
      <c r="C783" s="257">
        <v>22</v>
      </c>
    </row>
    <row r="784" spans="1:3" ht="16.5" customHeight="1">
      <c r="A784" s="109">
        <v>2110404</v>
      </c>
      <c r="B784" s="109" t="s">
        <v>985</v>
      </c>
      <c r="C784" s="257">
        <v>0</v>
      </c>
    </row>
    <row r="785" spans="1:3" ht="16.5" customHeight="1">
      <c r="A785" s="109">
        <v>2110499</v>
      </c>
      <c r="B785" s="109" t="s">
        <v>986</v>
      </c>
      <c r="C785" s="257">
        <v>0</v>
      </c>
    </row>
    <row r="786" spans="1:3" ht="16.5" customHeight="1">
      <c r="A786" s="109">
        <v>21105</v>
      </c>
      <c r="B786" s="258" t="s">
        <v>437</v>
      </c>
      <c r="C786" s="257">
        <v>0</v>
      </c>
    </row>
    <row r="787" spans="1:3" ht="16.5" customHeight="1">
      <c r="A787" s="109">
        <v>2110501</v>
      </c>
      <c r="B787" s="109" t="s">
        <v>987</v>
      </c>
      <c r="C787" s="257">
        <v>0</v>
      </c>
    </row>
    <row r="788" spans="1:3" ht="16.5" customHeight="1">
      <c r="A788" s="109">
        <v>2110502</v>
      </c>
      <c r="B788" s="109" t="s">
        <v>988</v>
      </c>
      <c r="C788" s="257">
        <v>0</v>
      </c>
    </row>
    <row r="789" spans="1:3" ht="16.5" customHeight="1">
      <c r="A789" s="109">
        <v>2110503</v>
      </c>
      <c r="B789" s="109" t="s">
        <v>989</v>
      </c>
      <c r="C789" s="257">
        <v>0</v>
      </c>
    </row>
    <row r="790" spans="1:3" ht="16.5" customHeight="1">
      <c r="A790" s="109">
        <v>2110506</v>
      </c>
      <c r="B790" s="109" t="s">
        <v>990</v>
      </c>
      <c r="C790" s="257">
        <v>0</v>
      </c>
    </row>
    <row r="791" spans="1:3" ht="16.5" customHeight="1">
      <c r="A791" s="109">
        <v>2110507</v>
      </c>
      <c r="B791" s="109" t="s">
        <v>991</v>
      </c>
      <c r="C791" s="257">
        <v>0</v>
      </c>
    </row>
    <row r="792" spans="1:3" ht="16.5" customHeight="1">
      <c r="A792" s="109">
        <v>2110599</v>
      </c>
      <c r="B792" s="109" t="s">
        <v>992</v>
      </c>
      <c r="C792" s="257">
        <v>0</v>
      </c>
    </row>
    <row r="793" spans="1:3" ht="16.5" customHeight="1">
      <c r="A793" s="109">
        <v>21106</v>
      </c>
      <c r="B793" s="258" t="s">
        <v>993</v>
      </c>
      <c r="C793" s="257">
        <v>0</v>
      </c>
    </row>
    <row r="794" spans="1:3" ht="16.5" customHeight="1">
      <c r="A794" s="109">
        <v>2110602</v>
      </c>
      <c r="B794" s="109" t="s">
        <v>994</v>
      </c>
      <c r="C794" s="257">
        <v>0</v>
      </c>
    </row>
    <row r="795" spans="1:3" ht="16.5" customHeight="1">
      <c r="A795" s="109">
        <v>2110603</v>
      </c>
      <c r="B795" s="109" t="s">
        <v>995</v>
      </c>
      <c r="C795" s="257">
        <v>0</v>
      </c>
    </row>
    <row r="796" spans="1:3" ht="16.5" customHeight="1">
      <c r="A796" s="109">
        <v>2110604</v>
      </c>
      <c r="B796" s="109" t="s">
        <v>996</v>
      </c>
      <c r="C796" s="257">
        <v>0</v>
      </c>
    </row>
    <row r="797" spans="1:3" ht="16.5" customHeight="1">
      <c r="A797" s="109">
        <v>2110605</v>
      </c>
      <c r="B797" s="109" t="s">
        <v>997</v>
      </c>
      <c r="C797" s="257">
        <v>0</v>
      </c>
    </row>
    <row r="798" spans="1:3" ht="16.5" customHeight="1">
      <c r="A798" s="109">
        <v>2110699</v>
      </c>
      <c r="B798" s="109" t="s">
        <v>998</v>
      </c>
      <c r="C798" s="257">
        <v>0</v>
      </c>
    </row>
    <row r="799" spans="1:3" ht="16.5" customHeight="1">
      <c r="A799" s="109">
        <v>21107</v>
      </c>
      <c r="B799" s="258" t="s">
        <v>439</v>
      </c>
      <c r="C799" s="257">
        <v>0</v>
      </c>
    </row>
    <row r="800" spans="1:3" ht="16.5" customHeight="1">
      <c r="A800" s="109">
        <v>2110704</v>
      </c>
      <c r="B800" s="109" t="s">
        <v>999</v>
      </c>
      <c r="C800" s="257">
        <v>0</v>
      </c>
    </row>
    <row r="801" spans="1:3" ht="16.5" customHeight="1">
      <c r="A801" s="109">
        <v>2110799</v>
      </c>
      <c r="B801" s="109" t="s">
        <v>1000</v>
      </c>
      <c r="C801" s="257">
        <v>0</v>
      </c>
    </row>
    <row r="802" spans="1:3" ht="16.5" customHeight="1">
      <c r="A802" s="109">
        <v>21108</v>
      </c>
      <c r="B802" s="258" t="s">
        <v>440</v>
      </c>
      <c r="C802" s="257">
        <v>0</v>
      </c>
    </row>
    <row r="803" spans="1:3" ht="16.5" customHeight="1">
      <c r="A803" s="109">
        <v>2110804</v>
      </c>
      <c r="B803" s="109" t="s">
        <v>1001</v>
      </c>
      <c r="C803" s="257">
        <v>0</v>
      </c>
    </row>
    <row r="804" spans="1:3" ht="16.5" customHeight="1">
      <c r="A804" s="109">
        <v>2110899</v>
      </c>
      <c r="B804" s="109" t="s">
        <v>1002</v>
      </c>
      <c r="C804" s="257">
        <v>0</v>
      </c>
    </row>
    <row r="805" spans="1:3" ht="16.5" customHeight="1">
      <c r="A805" s="109">
        <v>21109</v>
      </c>
      <c r="B805" s="258" t="s">
        <v>441</v>
      </c>
      <c r="C805" s="257">
        <v>0</v>
      </c>
    </row>
    <row r="806" spans="1:3" ht="16.5" customHeight="1">
      <c r="A806" s="109">
        <v>2110901</v>
      </c>
      <c r="B806" s="109" t="s">
        <v>1003</v>
      </c>
      <c r="C806" s="257">
        <v>0</v>
      </c>
    </row>
    <row r="807" spans="1:3" ht="16.5" customHeight="1">
      <c r="A807" s="109">
        <v>21110</v>
      </c>
      <c r="B807" s="258" t="s">
        <v>442</v>
      </c>
      <c r="C807" s="257">
        <v>2020</v>
      </c>
    </row>
    <row r="808" spans="1:3" ht="16.5" customHeight="1">
      <c r="A808" s="109">
        <v>2111001</v>
      </c>
      <c r="B808" s="109" t="s">
        <v>1004</v>
      </c>
      <c r="C808" s="257">
        <v>2020</v>
      </c>
    </row>
    <row r="809" spans="1:3" ht="16.5" customHeight="1">
      <c r="A809" s="109">
        <v>21111</v>
      </c>
      <c r="B809" s="258" t="s">
        <v>443</v>
      </c>
      <c r="C809" s="257">
        <v>0</v>
      </c>
    </row>
    <row r="810" spans="1:3" ht="16.5" customHeight="1">
      <c r="A810" s="109">
        <v>2111101</v>
      </c>
      <c r="B810" s="109" t="s">
        <v>1005</v>
      </c>
      <c r="C810" s="257">
        <v>0</v>
      </c>
    </row>
    <row r="811" spans="1:3" ht="16.5" customHeight="1">
      <c r="A811" s="109">
        <v>2111102</v>
      </c>
      <c r="B811" s="109" t="s">
        <v>1006</v>
      </c>
      <c r="C811" s="257">
        <v>0</v>
      </c>
    </row>
    <row r="812" spans="1:3" ht="16.5" customHeight="1">
      <c r="A812" s="109">
        <v>2111103</v>
      </c>
      <c r="B812" s="109" t="s">
        <v>1007</v>
      </c>
      <c r="C812" s="257">
        <v>0</v>
      </c>
    </row>
    <row r="813" spans="1:3" ht="16.5" customHeight="1">
      <c r="A813" s="109">
        <v>2111104</v>
      </c>
      <c r="B813" s="109" t="s">
        <v>1008</v>
      </c>
      <c r="C813" s="257">
        <v>0</v>
      </c>
    </row>
    <row r="814" spans="1:3" ht="16.5" customHeight="1">
      <c r="A814" s="109">
        <v>2111199</v>
      </c>
      <c r="B814" s="109" t="s">
        <v>1009</v>
      </c>
      <c r="C814" s="257">
        <v>0</v>
      </c>
    </row>
    <row r="815" spans="1:3" ht="16.5" customHeight="1">
      <c r="A815" s="109">
        <v>21112</v>
      </c>
      <c r="B815" s="258" t="s">
        <v>444</v>
      </c>
      <c r="C815" s="257">
        <v>0</v>
      </c>
    </row>
    <row r="816" spans="1:3" ht="16.5" customHeight="1">
      <c r="A816" s="109">
        <v>2111201</v>
      </c>
      <c r="B816" s="109" t="s">
        <v>1010</v>
      </c>
      <c r="C816" s="257">
        <v>0</v>
      </c>
    </row>
    <row r="817" spans="1:3" ht="16.5" customHeight="1">
      <c r="A817" s="109">
        <v>21113</v>
      </c>
      <c r="B817" s="258" t="s">
        <v>445</v>
      </c>
      <c r="C817" s="257">
        <v>0</v>
      </c>
    </row>
    <row r="818" spans="1:3" ht="16.5" customHeight="1">
      <c r="A818" s="109">
        <v>2111301</v>
      </c>
      <c r="B818" s="109" t="s">
        <v>1011</v>
      </c>
      <c r="C818" s="257">
        <v>0</v>
      </c>
    </row>
    <row r="819" spans="1:3" ht="16.5" customHeight="1">
      <c r="A819" s="109">
        <v>21114</v>
      </c>
      <c r="B819" s="258" t="s">
        <v>446</v>
      </c>
      <c r="C819" s="257">
        <v>0</v>
      </c>
    </row>
    <row r="820" spans="1:3" ht="16.5" customHeight="1">
      <c r="A820" s="109">
        <v>2111401</v>
      </c>
      <c r="B820" s="109" t="s">
        <v>522</v>
      </c>
      <c r="C820" s="257">
        <v>0</v>
      </c>
    </row>
    <row r="821" spans="1:3" ht="16.5" customHeight="1">
      <c r="A821" s="109">
        <v>2111402</v>
      </c>
      <c r="B821" s="109" t="s">
        <v>523</v>
      </c>
      <c r="C821" s="257">
        <v>0</v>
      </c>
    </row>
    <row r="822" spans="1:3" ht="16.5" customHeight="1">
      <c r="A822" s="109">
        <v>2111403</v>
      </c>
      <c r="B822" s="109" t="s">
        <v>524</v>
      </c>
      <c r="C822" s="257">
        <v>0</v>
      </c>
    </row>
    <row r="823" spans="1:3" ht="16.5" customHeight="1">
      <c r="A823" s="109">
        <v>2111404</v>
      </c>
      <c r="B823" s="109" t="s">
        <v>1012</v>
      </c>
      <c r="C823" s="257">
        <v>0</v>
      </c>
    </row>
    <row r="824" spans="1:3" ht="16.5" customHeight="1">
      <c r="A824" s="109">
        <v>2111405</v>
      </c>
      <c r="B824" s="109" t="s">
        <v>1013</v>
      </c>
      <c r="C824" s="257">
        <v>0</v>
      </c>
    </row>
    <row r="825" spans="1:3" ht="16.5" customHeight="1">
      <c r="A825" s="109">
        <v>2111406</v>
      </c>
      <c r="B825" s="109" t="s">
        <v>1014</v>
      </c>
      <c r="C825" s="257">
        <v>0</v>
      </c>
    </row>
    <row r="826" spans="1:3" ht="16.5" customHeight="1">
      <c r="A826" s="109">
        <v>2111407</v>
      </c>
      <c r="B826" s="109" t="s">
        <v>1015</v>
      </c>
      <c r="C826" s="257">
        <v>0</v>
      </c>
    </row>
    <row r="827" spans="1:3" ht="16.5" customHeight="1">
      <c r="A827" s="109">
        <v>2111408</v>
      </c>
      <c r="B827" s="109" t="s">
        <v>1016</v>
      </c>
      <c r="C827" s="257">
        <v>0</v>
      </c>
    </row>
    <row r="828" spans="1:3" ht="16.5" customHeight="1">
      <c r="A828" s="109">
        <v>2111409</v>
      </c>
      <c r="B828" s="109" t="s">
        <v>1017</v>
      </c>
      <c r="C828" s="257">
        <v>0</v>
      </c>
    </row>
    <row r="829" spans="1:3" ht="16.5" customHeight="1">
      <c r="A829" s="109">
        <v>2111410</v>
      </c>
      <c r="B829" s="109" t="s">
        <v>1018</v>
      </c>
      <c r="C829" s="257">
        <v>0</v>
      </c>
    </row>
    <row r="830" spans="1:3" ht="16.5" customHeight="1">
      <c r="A830" s="109">
        <v>2111411</v>
      </c>
      <c r="B830" s="109" t="s">
        <v>558</v>
      </c>
      <c r="C830" s="257">
        <v>0</v>
      </c>
    </row>
    <row r="831" spans="1:3" ht="16.5" customHeight="1">
      <c r="A831" s="109">
        <v>2111413</v>
      </c>
      <c r="B831" s="109" t="s">
        <v>1019</v>
      </c>
      <c r="C831" s="257">
        <v>0</v>
      </c>
    </row>
    <row r="832" spans="1:3" ht="16.5" customHeight="1">
      <c r="A832" s="109">
        <v>2111450</v>
      </c>
      <c r="B832" s="109" t="s">
        <v>531</v>
      </c>
      <c r="C832" s="257">
        <v>0</v>
      </c>
    </row>
    <row r="833" spans="1:3" ht="16.5" customHeight="1">
      <c r="A833" s="109">
        <v>2111499</v>
      </c>
      <c r="B833" s="109" t="s">
        <v>1020</v>
      </c>
      <c r="C833" s="257">
        <v>0</v>
      </c>
    </row>
    <row r="834" spans="1:3" ht="16.5" customHeight="1">
      <c r="A834" s="109">
        <v>21199</v>
      </c>
      <c r="B834" s="258" t="s">
        <v>447</v>
      </c>
      <c r="C834" s="257">
        <v>126</v>
      </c>
    </row>
    <row r="835" spans="1:3" ht="16.5" customHeight="1">
      <c r="A835" s="109">
        <v>2119901</v>
      </c>
      <c r="B835" s="109" t="s">
        <v>1021</v>
      </c>
      <c r="C835" s="257">
        <v>126</v>
      </c>
    </row>
    <row r="836" spans="1:3" ht="16.5" customHeight="1">
      <c r="A836" s="109">
        <v>212</v>
      </c>
      <c r="B836" s="258" t="s">
        <v>276</v>
      </c>
      <c r="C836" s="257">
        <v>4546</v>
      </c>
    </row>
    <row r="837" spans="1:3" ht="16.5" customHeight="1">
      <c r="A837" s="109">
        <v>21201</v>
      </c>
      <c r="B837" s="258" t="s">
        <v>448</v>
      </c>
      <c r="C837" s="257">
        <v>1445</v>
      </c>
    </row>
    <row r="838" spans="1:3" ht="16.5" customHeight="1">
      <c r="A838" s="109">
        <v>2120101</v>
      </c>
      <c r="B838" s="109" t="s">
        <v>522</v>
      </c>
      <c r="C838" s="257">
        <v>1159</v>
      </c>
    </row>
    <row r="839" spans="1:3" ht="16.5" customHeight="1">
      <c r="A839" s="109">
        <v>2120102</v>
      </c>
      <c r="B839" s="109" t="s">
        <v>523</v>
      </c>
      <c r="C839" s="257">
        <v>0</v>
      </c>
    </row>
    <row r="840" spans="1:3" ht="16.5" customHeight="1">
      <c r="A840" s="109">
        <v>2120103</v>
      </c>
      <c r="B840" s="109" t="s">
        <v>524</v>
      </c>
      <c r="C840" s="257">
        <v>0</v>
      </c>
    </row>
    <row r="841" spans="1:3" ht="16.5" customHeight="1">
      <c r="A841" s="109">
        <v>2120104</v>
      </c>
      <c r="B841" s="109" t="s">
        <v>1022</v>
      </c>
      <c r="C841" s="257">
        <v>46</v>
      </c>
    </row>
    <row r="842" spans="1:3" ht="16.5" customHeight="1">
      <c r="A842" s="109">
        <v>2120105</v>
      </c>
      <c r="B842" s="109" t="s">
        <v>1023</v>
      </c>
      <c r="C842" s="257">
        <v>0</v>
      </c>
    </row>
    <row r="843" spans="1:3" ht="16.5" customHeight="1">
      <c r="A843" s="109">
        <v>2120106</v>
      </c>
      <c r="B843" s="109" t="s">
        <v>1024</v>
      </c>
      <c r="C843" s="257">
        <v>0</v>
      </c>
    </row>
    <row r="844" spans="1:3" ht="16.5" customHeight="1">
      <c r="A844" s="109">
        <v>2120107</v>
      </c>
      <c r="B844" s="109" t="s">
        <v>1025</v>
      </c>
      <c r="C844" s="257">
        <v>0</v>
      </c>
    </row>
    <row r="845" spans="1:3" ht="16.5" customHeight="1">
      <c r="A845" s="109">
        <v>2120109</v>
      </c>
      <c r="B845" s="109" t="s">
        <v>1026</v>
      </c>
      <c r="C845" s="257">
        <v>0</v>
      </c>
    </row>
    <row r="846" spans="1:3" ht="16.5" customHeight="1">
      <c r="A846" s="109">
        <v>2120110</v>
      </c>
      <c r="B846" s="109" t="s">
        <v>1027</v>
      </c>
      <c r="C846" s="257">
        <v>0</v>
      </c>
    </row>
    <row r="847" spans="1:3" ht="16.5" customHeight="1">
      <c r="A847" s="109">
        <v>2120199</v>
      </c>
      <c r="B847" s="109" t="s">
        <v>1028</v>
      </c>
      <c r="C847" s="257">
        <v>240</v>
      </c>
    </row>
    <row r="848" spans="1:3" ht="16.5" customHeight="1">
      <c r="A848" s="109">
        <v>21202</v>
      </c>
      <c r="B848" s="258" t="s">
        <v>449</v>
      </c>
      <c r="C848" s="257">
        <v>364</v>
      </c>
    </row>
    <row r="849" spans="1:3" ht="16.5" customHeight="1">
      <c r="A849" s="109">
        <v>2120201</v>
      </c>
      <c r="B849" s="109" t="s">
        <v>1029</v>
      </c>
      <c r="C849" s="257">
        <v>364</v>
      </c>
    </row>
    <row r="850" spans="1:3" ht="16.5" customHeight="1">
      <c r="A850" s="109">
        <v>21203</v>
      </c>
      <c r="B850" s="258" t="s">
        <v>450</v>
      </c>
      <c r="C850" s="257">
        <v>20</v>
      </c>
    </row>
    <row r="851" spans="1:3" ht="16.5" customHeight="1">
      <c r="A851" s="109">
        <v>2120303</v>
      </c>
      <c r="B851" s="109" t="s">
        <v>1030</v>
      </c>
      <c r="C851" s="257">
        <v>0</v>
      </c>
    </row>
    <row r="852" spans="1:3" ht="16.5" customHeight="1">
      <c r="A852" s="109">
        <v>2120399</v>
      </c>
      <c r="B852" s="109" t="s">
        <v>1031</v>
      </c>
      <c r="C852" s="257">
        <v>20</v>
      </c>
    </row>
    <row r="853" spans="1:3" ht="16.5" customHeight="1">
      <c r="A853" s="109">
        <v>21205</v>
      </c>
      <c r="B853" s="258" t="s">
        <v>451</v>
      </c>
      <c r="C853" s="257">
        <v>2679</v>
      </c>
    </row>
    <row r="854" spans="1:3" ht="16.5" customHeight="1">
      <c r="A854" s="109">
        <v>2120501</v>
      </c>
      <c r="B854" s="109" t="s">
        <v>1032</v>
      </c>
      <c r="C854" s="257">
        <v>2679</v>
      </c>
    </row>
    <row r="855" spans="1:3" ht="16.5" customHeight="1">
      <c r="A855" s="109">
        <v>21206</v>
      </c>
      <c r="B855" s="258" t="s">
        <v>452</v>
      </c>
      <c r="C855" s="257">
        <v>0</v>
      </c>
    </row>
    <row r="856" spans="1:3" ht="16.5" customHeight="1">
      <c r="A856" s="109">
        <v>2120601</v>
      </c>
      <c r="B856" s="109" t="s">
        <v>1033</v>
      </c>
      <c r="C856" s="257">
        <v>0</v>
      </c>
    </row>
    <row r="857" spans="1:3" ht="16.5" customHeight="1">
      <c r="A857" s="109">
        <v>21299</v>
      </c>
      <c r="B857" s="258" t="s">
        <v>453</v>
      </c>
      <c r="C857" s="257">
        <v>38</v>
      </c>
    </row>
    <row r="858" spans="1:3" ht="16.5" customHeight="1">
      <c r="A858" s="109">
        <v>2129901</v>
      </c>
      <c r="B858" s="109" t="s">
        <v>1034</v>
      </c>
      <c r="C858" s="257">
        <v>38</v>
      </c>
    </row>
    <row r="859" spans="1:3" ht="16.5" customHeight="1">
      <c r="A859" s="109">
        <v>213</v>
      </c>
      <c r="B859" s="258" t="s">
        <v>277</v>
      </c>
      <c r="C859" s="257">
        <v>2638</v>
      </c>
    </row>
    <row r="860" spans="1:3" ht="16.5" customHeight="1">
      <c r="A860" s="109">
        <v>21301</v>
      </c>
      <c r="B860" s="258" t="s">
        <v>1035</v>
      </c>
      <c r="C860" s="257">
        <v>1306</v>
      </c>
    </row>
    <row r="861" spans="1:3" ht="16.5" customHeight="1">
      <c r="A861" s="109">
        <v>2130101</v>
      </c>
      <c r="B861" s="109" t="s">
        <v>522</v>
      </c>
      <c r="C861" s="257">
        <v>335</v>
      </c>
    </row>
    <row r="862" spans="1:3" ht="16.5" customHeight="1">
      <c r="A862" s="109">
        <v>2130102</v>
      </c>
      <c r="B862" s="109" t="s">
        <v>523</v>
      </c>
      <c r="C862" s="257">
        <v>0</v>
      </c>
    </row>
    <row r="863" spans="1:3" ht="16.5" customHeight="1">
      <c r="A863" s="109">
        <v>2130103</v>
      </c>
      <c r="B863" s="109" t="s">
        <v>524</v>
      </c>
      <c r="C863" s="257">
        <v>0</v>
      </c>
    </row>
    <row r="864" spans="1:3" ht="16.5" customHeight="1">
      <c r="A864" s="109">
        <v>2130104</v>
      </c>
      <c r="B864" s="109" t="s">
        <v>531</v>
      </c>
      <c r="C864" s="257">
        <v>0</v>
      </c>
    </row>
    <row r="865" spans="1:3" ht="16.5" customHeight="1">
      <c r="A865" s="109">
        <v>2130105</v>
      </c>
      <c r="B865" s="109" t="s">
        <v>1036</v>
      </c>
      <c r="C865" s="257">
        <v>0</v>
      </c>
    </row>
    <row r="866" spans="1:3" ht="16.5" customHeight="1">
      <c r="A866" s="109">
        <v>2130106</v>
      </c>
      <c r="B866" s="109" t="s">
        <v>1037</v>
      </c>
      <c r="C866" s="257">
        <v>5</v>
      </c>
    </row>
    <row r="867" spans="1:3" ht="16.5" customHeight="1">
      <c r="A867" s="109">
        <v>2130108</v>
      </c>
      <c r="B867" s="109" t="s">
        <v>1038</v>
      </c>
      <c r="C867" s="257">
        <v>52</v>
      </c>
    </row>
    <row r="868" spans="1:3" ht="16.5" customHeight="1">
      <c r="A868" s="109">
        <v>2130109</v>
      </c>
      <c r="B868" s="109" t="s">
        <v>1039</v>
      </c>
      <c r="C868" s="257">
        <v>0</v>
      </c>
    </row>
    <row r="869" spans="1:3" ht="16.5" customHeight="1">
      <c r="A869" s="109">
        <v>2130110</v>
      </c>
      <c r="B869" s="109" t="s">
        <v>1040</v>
      </c>
      <c r="C869" s="257">
        <v>0</v>
      </c>
    </row>
    <row r="870" spans="1:3" ht="16.5" customHeight="1">
      <c r="A870" s="109">
        <v>2130111</v>
      </c>
      <c r="B870" s="109" t="s">
        <v>1041</v>
      </c>
      <c r="C870" s="257">
        <v>0</v>
      </c>
    </row>
    <row r="871" spans="1:3" ht="16.5" customHeight="1">
      <c r="A871" s="109">
        <v>2130112</v>
      </c>
      <c r="B871" s="109" t="s">
        <v>1042</v>
      </c>
      <c r="C871" s="257">
        <v>0</v>
      </c>
    </row>
    <row r="872" spans="1:3" ht="16.5" customHeight="1">
      <c r="A872" s="109">
        <v>2130114</v>
      </c>
      <c r="B872" s="109" t="s">
        <v>1043</v>
      </c>
      <c r="C872" s="257">
        <v>0</v>
      </c>
    </row>
    <row r="873" spans="1:3" ht="16.5" customHeight="1">
      <c r="A873" s="109">
        <v>2130119</v>
      </c>
      <c r="B873" s="109" t="s">
        <v>1044</v>
      </c>
      <c r="C873" s="257">
        <v>12</v>
      </c>
    </row>
    <row r="874" spans="1:3" ht="16.5" customHeight="1">
      <c r="A874" s="109">
        <v>2130120</v>
      </c>
      <c r="B874" s="109" t="s">
        <v>1045</v>
      </c>
      <c r="C874" s="257">
        <v>0</v>
      </c>
    </row>
    <row r="875" spans="1:3" ht="16.5" customHeight="1">
      <c r="A875" s="109">
        <v>2130121</v>
      </c>
      <c r="B875" s="109" t="s">
        <v>1046</v>
      </c>
      <c r="C875" s="257">
        <v>0</v>
      </c>
    </row>
    <row r="876" spans="1:3" ht="16.5" customHeight="1">
      <c r="A876" s="109">
        <v>2130122</v>
      </c>
      <c r="B876" s="109" t="s">
        <v>1047</v>
      </c>
      <c r="C876" s="257">
        <v>535</v>
      </c>
    </row>
    <row r="877" spans="1:3" ht="16.5" customHeight="1">
      <c r="A877" s="109">
        <v>2130124</v>
      </c>
      <c r="B877" s="109" t="s">
        <v>1048</v>
      </c>
      <c r="C877" s="257">
        <v>0</v>
      </c>
    </row>
    <row r="878" spans="1:3" ht="16.5" customHeight="1">
      <c r="A878" s="109">
        <v>2130125</v>
      </c>
      <c r="B878" s="109" t="s">
        <v>1049</v>
      </c>
      <c r="C878" s="257">
        <v>0</v>
      </c>
    </row>
    <row r="879" spans="1:3" ht="16.5" customHeight="1">
      <c r="A879" s="109">
        <v>2130126</v>
      </c>
      <c r="B879" s="109" t="s">
        <v>1050</v>
      </c>
      <c r="C879" s="257">
        <v>0</v>
      </c>
    </row>
    <row r="880" spans="1:3" ht="16.5" customHeight="1">
      <c r="A880" s="109">
        <v>2130135</v>
      </c>
      <c r="B880" s="109" t="s">
        <v>1051</v>
      </c>
      <c r="C880" s="257">
        <v>0</v>
      </c>
    </row>
    <row r="881" spans="1:3" ht="16.5" customHeight="1">
      <c r="A881" s="109">
        <v>2130142</v>
      </c>
      <c r="B881" s="109" t="s">
        <v>1052</v>
      </c>
      <c r="C881" s="257">
        <v>0</v>
      </c>
    </row>
    <row r="882" spans="1:3" ht="16.5" customHeight="1">
      <c r="A882" s="109">
        <v>2130148</v>
      </c>
      <c r="B882" s="109" t="s">
        <v>1053</v>
      </c>
      <c r="C882" s="257">
        <v>0</v>
      </c>
    </row>
    <row r="883" spans="1:3" ht="16.5" customHeight="1">
      <c r="A883" s="109">
        <v>2130152</v>
      </c>
      <c r="B883" s="109" t="s">
        <v>1054</v>
      </c>
      <c r="C883" s="257">
        <v>0</v>
      </c>
    </row>
    <row r="884" spans="1:3" ht="16.5" customHeight="1">
      <c r="A884" s="109">
        <v>2130153</v>
      </c>
      <c r="B884" s="109" t="s">
        <v>1055</v>
      </c>
      <c r="C884" s="257">
        <v>0</v>
      </c>
    </row>
    <row r="885" spans="1:3" ht="16.5" customHeight="1">
      <c r="A885" s="109">
        <v>2130199</v>
      </c>
      <c r="B885" s="109" t="s">
        <v>1056</v>
      </c>
      <c r="C885" s="257">
        <v>367</v>
      </c>
    </row>
    <row r="886" spans="1:3" ht="16.5" customHeight="1">
      <c r="A886" s="109">
        <v>21302</v>
      </c>
      <c r="B886" s="258" t="s">
        <v>1057</v>
      </c>
      <c r="C886" s="257">
        <v>1222</v>
      </c>
    </row>
    <row r="887" spans="1:3" ht="16.5" customHeight="1">
      <c r="A887" s="109">
        <v>2130201</v>
      </c>
      <c r="B887" s="109" t="s">
        <v>522</v>
      </c>
      <c r="C887" s="257">
        <v>0</v>
      </c>
    </row>
    <row r="888" spans="1:3" ht="16.5" customHeight="1">
      <c r="A888" s="109">
        <v>2130202</v>
      </c>
      <c r="B888" s="109" t="s">
        <v>523</v>
      </c>
      <c r="C888" s="257">
        <v>0</v>
      </c>
    </row>
    <row r="889" spans="1:3" ht="16.5" customHeight="1">
      <c r="A889" s="109">
        <v>2130203</v>
      </c>
      <c r="B889" s="109" t="s">
        <v>524</v>
      </c>
      <c r="C889" s="257">
        <v>0</v>
      </c>
    </row>
    <row r="890" spans="1:3" ht="16.5" customHeight="1">
      <c r="A890" s="109">
        <v>2130204</v>
      </c>
      <c r="B890" s="109" t="s">
        <v>1058</v>
      </c>
      <c r="C890" s="257">
        <v>0</v>
      </c>
    </row>
    <row r="891" spans="1:3" ht="16.5" customHeight="1">
      <c r="A891" s="109">
        <v>2130205</v>
      </c>
      <c r="B891" s="109" t="s">
        <v>1059</v>
      </c>
      <c r="C891" s="257">
        <v>36</v>
      </c>
    </row>
    <row r="892" spans="1:3" ht="16.5" customHeight="1">
      <c r="A892" s="109">
        <v>2130206</v>
      </c>
      <c r="B892" s="109" t="s">
        <v>1060</v>
      </c>
      <c r="C892" s="257">
        <v>0</v>
      </c>
    </row>
    <row r="893" spans="1:3" ht="16.5" customHeight="1">
      <c r="A893" s="109">
        <v>2130207</v>
      </c>
      <c r="B893" s="109" t="s">
        <v>1061</v>
      </c>
      <c r="C893" s="257">
        <v>0</v>
      </c>
    </row>
    <row r="894" spans="1:3" ht="16.5" customHeight="1">
      <c r="A894" s="109">
        <v>2130209</v>
      </c>
      <c r="B894" s="109" t="s">
        <v>1062</v>
      </c>
      <c r="C894" s="257">
        <v>1145</v>
      </c>
    </row>
    <row r="895" spans="1:3" ht="16.5" customHeight="1">
      <c r="A895" s="109">
        <v>2130210</v>
      </c>
      <c r="B895" s="109" t="s">
        <v>1063</v>
      </c>
      <c r="C895" s="257">
        <v>0</v>
      </c>
    </row>
    <row r="896" spans="1:3" ht="16.5" customHeight="1">
      <c r="A896" s="109">
        <v>2130211</v>
      </c>
      <c r="B896" s="109" t="s">
        <v>1064</v>
      </c>
      <c r="C896" s="257">
        <v>0</v>
      </c>
    </row>
    <row r="897" spans="1:3" ht="16.5" customHeight="1">
      <c r="A897" s="109">
        <v>2130212</v>
      </c>
      <c r="B897" s="109" t="s">
        <v>1065</v>
      </c>
      <c r="C897" s="257">
        <v>0</v>
      </c>
    </row>
    <row r="898" spans="1:3" ht="16.5" customHeight="1">
      <c r="A898" s="109">
        <v>2130213</v>
      </c>
      <c r="B898" s="109" t="s">
        <v>1066</v>
      </c>
      <c r="C898" s="257">
        <v>0</v>
      </c>
    </row>
    <row r="899" spans="1:3" ht="16.5" customHeight="1">
      <c r="A899" s="109">
        <v>2130217</v>
      </c>
      <c r="B899" s="109" t="s">
        <v>1067</v>
      </c>
      <c r="C899" s="257">
        <v>0</v>
      </c>
    </row>
    <row r="900" spans="1:3" ht="16.5" customHeight="1">
      <c r="A900" s="109">
        <v>2130220</v>
      </c>
      <c r="B900" s="109" t="s">
        <v>1068</v>
      </c>
      <c r="C900" s="257">
        <v>0</v>
      </c>
    </row>
    <row r="901" spans="1:3" ht="16.5" customHeight="1">
      <c r="A901" s="109">
        <v>2130221</v>
      </c>
      <c r="B901" s="109" t="s">
        <v>1069</v>
      </c>
      <c r="C901" s="257">
        <v>0</v>
      </c>
    </row>
    <row r="902" spans="1:3" ht="16.5" customHeight="1">
      <c r="A902" s="109">
        <v>2130223</v>
      </c>
      <c r="B902" s="109" t="s">
        <v>1070</v>
      </c>
      <c r="C902" s="257">
        <v>0</v>
      </c>
    </row>
    <row r="903" spans="1:3" ht="16.5" customHeight="1">
      <c r="A903" s="109">
        <v>2130226</v>
      </c>
      <c r="B903" s="109" t="s">
        <v>1071</v>
      </c>
      <c r="C903" s="257">
        <v>0</v>
      </c>
    </row>
    <row r="904" spans="1:3" ht="16.5" customHeight="1">
      <c r="A904" s="109">
        <v>2130227</v>
      </c>
      <c r="B904" s="109" t="s">
        <v>1072</v>
      </c>
      <c r="C904" s="257">
        <v>0</v>
      </c>
    </row>
    <row r="905" spans="1:3" ht="16.5" customHeight="1">
      <c r="A905" s="109">
        <v>2130232</v>
      </c>
      <c r="B905" s="109" t="s">
        <v>1073</v>
      </c>
      <c r="C905" s="257">
        <v>0</v>
      </c>
    </row>
    <row r="906" spans="1:3" ht="16.5" customHeight="1">
      <c r="A906" s="109">
        <v>2130234</v>
      </c>
      <c r="B906" s="109" t="s">
        <v>1074</v>
      </c>
      <c r="C906" s="257">
        <v>5</v>
      </c>
    </row>
    <row r="907" spans="1:3" ht="16.5" customHeight="1">
      <c r="A907" s="109">
        <v>2130235</v>
      </c>
      <c r="B907" s="109" t="s">
        <v>1075</v>
      </c>
      <c r="C907" s="257">
        <v>0</v>
      </c>
    </row>
    <row r="908" spans="1:3" ht="16.5" customHeight="1">
      <c r="A908" s="109">
        <v>2130236</v>
      </c>
      <c r="B908" s="109" t="s">
        <v>1076</v>
      </c>
      <c r="C908" s="257">
        <v>0</v>
      </c>
    </row>
    <row r="909" spans="1:3" ht="16.5" customHeight="1">
      <c r="A909" s="109">
        <v>2130237</v>
      </c>
      <c r="B909" s="109" t="s">
        <v>1042</v>
      </c>
      <c r="C909" s="257">
        <v>0</v>
      </c>
    </row>
    <row r="910" spans="1:3" ht="16.5" customHeight="1">
      <c r="A910" s="109">
        <v>2130299</v>
      </c>
      <c r="B910" s="109" t="s">
        <v>1077</v>
      </c>
      <c r="C910" s="257">
        <v>36</v>
      </c>
    </row>
    <row r="911" spans="1:3" ht="16.5" customHeight="1">
      <c r="A911" s="109">
        <v>21303</v>
      </c>
      <c r="B911" s="258" t="s">
        <v>456</v>
      </c>
      <c r="C911" s="257">
        <v>37</v>
      </c>
    </row>
    <row r="912" spans="1:3" ht="16.5" customHeight="1">
      <c r="A912" s="109">
        <v>2130301</v>
      </c>
      <c r="B912" s="109" t="s">
        <v>522</v>
      </c>
      <c r="C912" s="257">
        <v>0</v>
      </c>
    </row>
    <row r="913" spans="1:3" ht="16.5" customHeight="1">
      <c r="A913" s="109">
        <v>2130302</v>
      </c>
      <c r="B913" s="109" t="s">
        <v>523</v>
      </c>
      <c r="C913" s="257">
        <v>0</v>
      </c>
    </row>
    <row r="914" spans="1:3" ht="16.5" customHeight="1">
      <c r="A914" s="109">
        <v>2130303</v>
      </c>
      <c r="B914" s="109" t="s">
        <v>524</v>
      </c>
      <c r="C914" s="257">
        <v>0</v>
      </c>
    </row>
    <row r="915" spans="1:3" ht="16.5" customHeight="1">
      <c r="A915" s="109">
        <v>2130304</v>
      </c>
      <c r="B915" s="109" t="s">
        <v>1078</v>
      </c>
      <c r="C915" s="257">
        <v>0</v>
      </c>
    </row>
    <row r="916" spans="1:3" ht="16.5" customHeight="1">
      <c r="A916" s="109">
        <v>2130305</v>
      </c>
      <c r="B916" s="109" t="s">
        <v>1079</v>
      </c>
      <c r="C916" s="257">
        <v>0</v>
      </c>
    </row>
    <row r="917" spans="1:3" ht="16.5" customHeight="1">
      <c r="A917" s="109">
        <v>2130306</v>
      </c>
      <c r="B917" s="109" t="s">
        <v>1080</v>
      </c>
      <c r="C917" s="257">
        <v>0</v>
      </c>
    </row>
    <row r="918" spans="1:3" ht="16.5" customHeight="1">
      <c r="A918" s="109">
        <v>2130307</v>
      </c>
      <c r="B918" s="109" t="s">
        <v>1081</v>
      </c>
      <c r="C918" s="257">
        <v>0</v>
      </c>
    </row>
    <row r="919" spans="1:3" ht="16.5" customHeight="1">
      <c r="A919" s="109">
        <v>2130308</v>
      </c>
      <c r="B919" s="109" t="s">
        <v>1082</v>
      </c>
      <c r="C919" s="257">
        <v>0</v>
      </c>
    </row>
    <row r="920" spans="1:3" ht="16.5" customHeight="1">
      <c r="A920" s="109">
        <v>2130309</v>
      </c>
      <c r="B920" s="109" t="s">
        <v>1083</v>
      </c>
      <c r="C920" s="257">
        <v>0</v>
      </c>
    </row>
    <row r="921" spans="1:3" ht="16.5" customHeight="1">
      <c r="A921" s="109">
        <v>2130310</v>
      </c>
      <c r="B921" s="109" t="s">
        <v>1084</v>
      </c>
      <c r="C921" s="257">
        <v>0</v>
      </c>
    </row>
    <row r="922" spans="1:3" ht="16.5" customHeight="1">
      <c r="A922" s="109">
        <v>2130311</v>
      </c>
      <c r="B922" s="109" t="s">
        <v>1085</v>
      </c>
      <c r="C922" s="257">
        <v>0</v>
      </c>
    </row>
    <row r="923" spans="1:3" ht="16.5" customHeight="1">
      <c r="A923" s="109">
        <v>2130312</v>
      </c>
      <c r="B923" s="109" t="s">
        <v>1086</v>
      </c>
      <c r="C923" s="257">
        <v>0</v>
      </c>
    </row>
    <row r="924" spans="1:3" ht="16.5" customHeight="1">
      <c r="A924" s="109">
        <v>2130313</v>
      </c>
      <c r="B924" s="109" t="s">
        <v>1087</v>
      </c>
      <c r="C924" s="257">
        <v>0</v>
      </c>
    </row>
    <row r="925" spans="1:3" ht="16.5" customHeight="1">
      <c r="A925" s="109">
        <v>2130314</v>
      </c>
      <c r="B925" s="109" t="s">
        <v>1088</v>
      </c>
      <c r="C925" s="257">
        <v>25</v>
      </c>
    </row>
    <row r="926" spans="1:3" ht="16.5" customHeight="1">
      <c r="A926" s="109">
        <v>2130315</v>
      </c>
      <c r="B926" s="109" t="s">
        <v>1089</v>
      </c>
      <c r="C926" s="257">
        <v>3</v>
      </c>
    </row>
    <row r="927" spans="1:3" ht="16.5" customHeight="1">
      <c r="A927" s="109">
        <v>2130316</v>
      </c>
      <c r="B927" s="109" t="s">
        <v>1090</v>
      </c>
      <c r="C927" s="257">
        <v>0</v>
      </c>
    </row>
    <row r="928" spans="1:3" ht="16.5" customHeight="1">
      <c r="A928" s="109">
        <v>2130317</v>
      </c>
      <c r="B928" s="109" t="s">
        <v>1091</v>
      </c>
      <c r="C928" s="257">
        <v>0</v>
      </c>
    </row>
    <row r="929" spans="1:3" ht="16.5" customHeight="1">
      <c r="A929" s="109">
        <v>2130318</v>
      </c>
      <c r="B929" s="109" t="s">
        <v>1092</v>
      </c>
      <c r="C929" s="257">
        <v>0</v>
      </c>
    </row>
    <row r="930" spans="1:3" ht="16.5" customHeight="1">
      <c r="A930" s="109">
        <v>2130319</v>
      </c>
      <c r="B930" s="109" t="s">
        <v>1093</v>
      </c>
      <c r="C930" s="257">
        <v>0</v>
      </c>
    </row>
    <row r="931" spans="1:3" ht="16.5" customHeight="1">
      <c r="A931" s="109">
        <v>2130321</v>
      </c>
      <c r="B931" s="109" t="s">
        <v>1094</v>
      </c>
      <c r="C931" s="257">
        <v>0</v>
      </c>
    </row>
    <row r="932" spans="1:3" ht="16.5" customHeight="1">
      <c r="A932" s="109">
        <v>2130322</v>
      </c>
      <c r="B932" s="109" t="s">
        <v>1095</v>
      </c>
      <c r="C932" s="257">
        <v>0</v>
      </c>
    </row>
    <row r="933" spans="1:3" ht="16.5" customHeight="1">
      <c r="A933" s="109">
        <v>2130333</v>
      </c>
      <c r="B933" s="109" t="s">
        <v>1070</v>
      </c>
      <c r="C933" s="257">
        <v>0</v>
      </c>
    </row>
    <row r="934" spans="1:3" ht="16.5" customHeight="1">
      <c r="A934" s="109">
        <v>2130334</v>
      </c>
      <c r="B934" s="109" t="s">
        <v>1096</v>
      </c>
      <c r="C934" s="257">
        <v>0</v>
      </c>
    </row>
    <row r="935" spans="1:3" ht="16.5" customHeight="1">
      <c r="A935" s="109">
        <v>2130335</v>
      </c>
      <c r="B935" s="109" t="s">
        <v>1097</v>
      </c>
      <c r="C935" s="257">
        <v>0</v>
      </c>
    </row>
    <row r="936" spans="1:3" ht="16.5" customHeight="1">
      <c r="A936" s="109">
        <v>2130336</v>
      </c>
      <c r="B936" s="109" t="s">
        <v>1098</v>
      </c>
      <c r="C936" s="257">
        <v>0</v>
      </c>
    </row>
    <row r="937" spans="1:3" ht="16.5" customHeight="1">
      <c r="A937" s="109">
        <v>2130337</v>
      </c>
      <c r="B937" s="109" t="s">
        <v>1099</v>
      </c>
      <c r="C937" s="257">
        <v>0</v>
      </c>
    </row>
    <row r="938" spans="1:3" ht="16.5" customHeight="1">
      <c r="A938" s="109">
        <v>2130399</v>
      </c>
      <c r="B938" s="109" t="s">
        <v>1100</v>
      </c>
      <c r="C938" s="257">
        <v>9</v>
      </c>
    </row>
    <row r="939" spans="1:3" ht="16.5" customHeight="1">
      <c r="A939" s="109">
        <v>21305</v>
      </c>
      <c r="B939" s="258" t="s">
        <v>458</v>
      </c>
      <c r="C939" s="257">
        <v>0</v>
      </c>
    </row>
    <row r="940" spans="1:3" ht="16.5" customHeight="1">
      <c r="A940" s="109">
        <v>2130501</v>
      </c>
      <c r="B940" s="109" t="s">
        <v>522</v>
      </c>
      <c r="C940" s="257">
        <v>0</v>
      </c>
    </row>
    <row r="941" spans="1:3" ht="16.5" customHeight="1">
      <c r="A941" s="109">
        <v>2130502</v>
      </c>
      <c r="B941" s="109" t="s">
        <v>523</v>
      </c>
      <c r="C941" s="257">
        <v>0</v>
      </c>
    </row>
    <row r="942" spans="1:3" ht="16.5" customHeight="1">
      <c r="A942" s="109">
        <v>2130503</v>
      </c>
      <c r="B942" s="109" t="s">
        <v>524</v>
      </c>
      <c r="C942" s="257">
        <v>0</v>
      </c>
    </row>
    <row r="943" spans="1:3" ht="16.5" customHeight="1">
      <c r="A943" s="109">
        <v>2130504</v>
      </c>
      <c r="B943" s="109" t="s">
        <v>1101</v>
      </c>
      <c r="C943" s="257">
        <v>0</v>
      </c>
    </row>
    <row r="944" spans="1:3" ht="16.5" customHeight="1">
      <c r="A944" s="109">
        <v>2130505</v>
      </c>
      <c r="B944" s="109" t="s">
        <v>1102</v>
      </c>
      <c r="C944" s="257">
        <v>0</v>
      </c>
    </row>
    <row r="945" spans="1:3" ht="16.5" customHeight="1">
      <c r="A945" s="109">
        <v>2130506</v>
      </c>
      <c r="B945" s="109" t="s">
        <v>1103</v>
      </c>
      <c r="C945" s="257">
        <v>0</v>
      </c>
    </row>
    <row r="946" spans="1:3" ht="16.5" customHeight="1">
      <c r="A946" s="109">
        <v>2130507</v>
      </c>
      <c r="B946" s="109" t="s">
        <v>1104</v>
      </c>
      <c r="C946" s="257">
        <v>0</v>
      </c>
    </row>
    <row r="947" spans="1:3" ht="16.5" customHeight="1">
      <c r="A947" s="109">
        <v>2130508</v>
      </c>
      <c r="B947" s="109" t="s">
        <v>1105</v>
      </c>
      <c r="C947" s="257">
        <v>0</v>
      </c>
    </row>
    <row r="948" spans="1:3" ht="16.5" customHeight="1">
      <c r="A948" s="109">
        <v>2130550</v>
      </c>
      <c r="B948" s="109" t="s">
        <v>1106</v>
      </c>
      <c r="C948" s="257">
        <v>0</v>
      </c>
    </row>
    <row r="949" spans="1:3" ht="16.5" customHeight="1">
      <c r="A949" s="109">
        <v>2130599</v>
      </c>
      <c r="B949" s="109" t="s">
        <v>1107</v>
      </c>
      <c r="C949" s="257">
        <v>0</v>
      </c>
    </row>
    <row r="950" spans="1:3" ht="16.5" customHeight="1">
      <c r="A950" s="109">
        <v>21307</v>
      </c>
      <c r="B950" s="258" t="s">
        <v>460</v>
      </c>
      <c r="C950" s="257">
        <v>42</v>
      </c>
    </row>
    <row r="951" spans="1:3" ht="16.5" customHeight="1">
      <c r="A951" s="109">
        <v>2130701</v>
      </c>
      <c r="B951" s="109" t="s">
        <v>1108</v>
      </c>
      <c r="C951" s="257">
        <v>20</v>
      </c>
    </row>
    <row r="952" spans="1:3" ht="16.5" customHeight="1">
      <c r="A952" s="109">
        <v>2130704</v>
      </c>
      <c r="B952" s="109" t="s">
        <v>1109</v>
      </c>
      <c r="C952" s="257">
        <v>0</v>
      </c>
    </row>
    <row r="953" spans="1:3" ht="16.5" customHeight="1">
      <c r="A953" s="109">
        <v>2130705</v>
      </c>
      <c r="B953" s="109" t="s">
        <v>1110</v>
      </c>
      <c r="C953" s="257">
        <v>22</v>
      </c>
    </row>
    <row r="954" spans="1:3" ht="16.5" customHeight="1">
      <c r="A954" s="109">
        <v>2130706</v>
      </c>
      <c r="B954" s="109" t="s">
        <v>1111</v>
      </c>
      <c r="C954" s="257">
        <v>0</v>
      </c>
    </row>
    <row r="955" spans="1:3" ht="16.5" customHeight="1">
      <c r="A955" s="109">
        <v>2130707</v>
      </c>
      <c r="B955" s="109" t="s">
        <v>1112</v>
      </c>
      <c r="C955" s="257">
        <v>0</v>
      </c>
    </row>
    <row r="956" spans="1:3" ht="16.5" customHeight="1">
      <c r="A956" s="109">
        <v>2130799</v>
      </c>
      <c r="B956" s="109" t="s">
        <v>1113</v>
      </c>
      <c r="C956" s="257">
        <v>0</v>
      </c>
    </row>
    <row r="957" spans="1:3" ht="16.5" customHeight="1">
      <c r="A957" s="109">
        <v>21308</v>
      </c>
      <c r="B957" s="258" t="s">
        <v>461</v>
      </c>
      <c r="C957" s="257">
        <v>31</v>
      </c>
    </row>
    <row r="958" spans="1:3" ht="16.5" customHeight="1">
      <c r="A958" s="109">
        <v>2130801</v>
      </c>
      <c r="B958" s="109" t="s">
        <v>1114</v>
      </c>
      <c r="C958" s="257">
        <v>0</v>
      </c>
    </row>
    <row r="959" spans="1:3" ht="16.5" customHeight="1">
      <c r="A959" s="109">
        <v>2130802</v>
      </c>
      <c r="B959" s="109" t="s">
        <v>1115</v>
      </c>
      <c r="C959" s="257">
        <v>0</v>
      </c>
    </row>
    <row r="960" spans="1:3" ht="16.5" customHeight="1">
      <c r="A960" s="109">
        <v>2130803</v>
      </c>
      <c r="B960" s="109" t="s">
        <v>1116</v>
      </c>
      <c r="C960" s="257">
        <v>31</v>
      </c>
    </row>
    <row r="961" spans="1:3" ht="16.5" customHeight="1">
      <c r="A961" s="109">
        <v>2130804</v>
      </c>
      <c r="B961" s="109" t="s">
        <v>1117</v>
      </c>
      <c r="C961" s="257">
        <v>0</v>
      </c>
    </row>
    <row r="962" spans="1:3" ht="16.5" customHeight="1">
      <c r="A962" s="109">
        <v>2130805</v>
      </c>
      <c r="B962" s="109" t="s">
        <v>1118</v>
      </c>
      <c r="C962" s="257">
        <v>0</v>
      </c>
    </row>
    <row r="963" spans="1:3" ht="16.5" customHeight="1">
      <c r="A963" s="109">
        <v>2130899</v>
      </c>
      <c r="B963" s="109" t="s">
        <v>1119</v>
      </c>
      <c r="C963" s="257">
        <v>0</v>
      </c>
    </row>
    <row r="964" spans="1:3" ht="16.5" customHeight="1">
      <c r="A964" s="109">
        <v>21309</v>
      </c>
      <c r="B964" s="258" t="s">
        <v>462</v>
      </c>
      <c r="C964" s="257">
        <v>0</v>
      </c>
    </row>
    <row r="965" spans="1:3" ht="16.5" customHeight="1">
      <c r="A965" s="109">
        <v>2130901</v>
      </c>
      <c r="B965" s="109" t="s">
        <v>1120</v>
      </c>
      <c r="C965" s="257">
        <v>0</v>
      </c>
    </row>
    <row r="966" spans="1:3" ht="16.5" customHeight="1">
      <c r="A966" s="109">
        <v>2130999</v>
      </c>
      <c r="B966" s="109" t="s">
        <v>1121</v>
      </c>
      <c r="C966" s="257">
        <v>0</v>
      </c>
    </row>
    <row r="967" spans="1:3" ht="16.5" customHeight="1">
      <c r="A967" s="109">
        <v>21399</v>
      </c>
      <c r="B967" s="258" t="s">
        <v>463</v>
      </c>
      <c r="C967" s="257">
        <v>0</v>
      </c>
    </row>
    <row r="968" spans="1:3" ht="16.5" customHeight="1">
      <c r="A968" s="109">
        <v>2139901</v>
      </c>
      <c r="B968" s="109" t="s">
        <v>1122</v>
      </c>
      <c r="C968" s="257">
        <v>0</v>
      </c>
    </row>
    <row r="969" spans="1:3" ht="16.5" customHeight="1">
      <c r="A969" s="109">
        <v>2139999</v>
      </c>
      <c r="B969" s="109" t="s">
        <v>1123</v>
      </c>
      <c r="C969" s="257">
        <v>0</v>
      </c>
    </row>
    <row r="970" spans="1:3" ht="16.5" customHeight="1">
      <c r="A970" s="109">
        <v>214</v>
      </c>
      <c r="B970" s="258" t="s">
        <v>278</v>
      </c>
      <c r="C970" s="257">
        <v>737</v>
      </c>
    </row>
    <row r="971" spans="1:3" ht="16.5" customHeight="1">
      <c r="A971" s="109">
        <v>21401</v>
      </c>
      <c r="B971" s="258" t="s">
        <v>464</v>
      </c>
      <c r="C971" s="257">
        <v>634</v>
      </c>
    </row>
    <row r="972" spans="1:3" ht="16.5" customHeight="1">
      <c r="A972" s="109">
        <v>2140101</v>
      </c>
      <c r="B972" s="109" t="s">
        <v>522</v>
      </c>
      <c r="C972" s="257">
        <v>74</v>
      </c>
    </row>
    <row r="973" spans="1:3" ht="16.5" customHeight="1">
      <c r="A973" s="109">
        <v>2140102</v>
      </c>
      <c r="B973" s="109" t="s">
        <v>523</v>
      </c>
      <c r="C973" s="257">
        <v>0</v>
      </c>
    </row>
    <row r="974" spans="1:3" ht="16.5" customHeight="1">
      <c r="A974" s="109">
        <v>2140103</v>
      </c>
      <c r="B974" s="109" t="s">
        <v>524</v>
      </c>
      <c r="C974" s="257">
        <v>0</v>
      </c>
    </row>
    <row r="975" spans="1:3" ht="16.5" customHeight="1">
      <c r="A975" s="109">
        <v>2140104</v>
      </c>
      <c r="B975" s="109" t="s">
        <v>1124</v>
      </c>
      <c r="C975" s="257">
        <v>411</v>
      </c>
    </row>
    <row r="976" spans="1:3" ht="16.5" customHeight="1">
      <c r="A976" s="109">
        <v>2140106</v>
      </c>
      <c r="B976" s="109" t="s">
        <v>1125</v>
      </c>
      <c r="C976" s="257">
        <v>147</v>
      </c>
    </row>
    <row r="977" spans="1:3" ht="16.5" customHeight="1">
      <c r="A977" s="109">
        <v>2140109</v>
      </c>
      <c r="B977" s="109" t="s">
        <v>1126</v>
      </c>
      <c r="C977" s="257">
        <v>0</v>
      </c>
    </row>
    <row r="978" spans="1:3" ht="16.5" customHeight="1">
      <c r="A978" s="109">
        <v>2140110</v>
      </c>
      <c r="B978" s="109" t="s">
        <v>1127</v>
      </c>
      <c r="C978" s="257">
        <v>0</v>
      </c>
    </row>
    <row r="979" spans="1:3" ht="16.5" customHeight="1">
      <c r="A979" s="109">
        <v>2140111</v>
      </c>
      <c r="B979" s="109" t="s">
        <v>1128</v>
      </c>
      <c r="C979" s="257">
        <v>0</v>
      </c>
    </row>
    <row r="980" spans="1:3" ht="16.5" customHeight="1">
      <c r="A980" s="109">
        <v>2140112</v>
      </c>
      <c r="B980" s="109" t="s">
        <v>1129</v>
      </c>
      <c r="C980" s="257">
        <v>0</v>
      </c>
    </row>
    <row r="981" spans="1:3" ht="16.5" customHeight="1">
      <c r="A981" s="109">
        <v>2140114</v>
      </c>
      <c r="B981" s="109" t="s">
        <v>1130</v>
      </c>
      <c r="C981" s="257">
        <v>0</v>
      </c>
    </row>
    <row r="982" spans="1:3" ht="16.5" customHeight="1">
      <c r="A982" s="109">
        <v>2140122</v>
      </c>
      <c r="B982" s="109" t="s">
        <v>1131</v>
      </c>
      <c r="C982" s="257">
        <v>0</v>
      </c>
    </row>
    <row r="983" spans="1:3" ht="16.5" customHeight="1">
      <c r="A983" s="109">
        <v>2140123</v>
      </c>
      <c r="B983" s="109" t="s">
        <v>1132</v>
      </c>
      <c r="C983" s="257">
        <v>0</v>
      </c>
    </row>
    <row r="984" spans="1:3" ht="16.5" customHeight="1">
      <c r="A984" s="109">
        <v>2140127</v>
      </c>
      <c r="B984" s="109" t="s">
        <v>1133</v>
      </c>
      <c r="C984" s="257">
        <v>0</v>
      </c>
    </row>
    <row r="985" spans="1:3" ht="16.5" customHeight="1">
      <c r="A985" s="109">
        <v>2140128</v>
      </c>
      <c r="B985" s="109" t="s">
        <v>1134</v>
      </c>
      <c r="C985" s="257">
        <v>0</v>
      </c>
    </row>
    <row r="986" spans="1:3" ht="16.5" customHeight="1">
      <c r="A986" s="109">
        <v>2140129</v>
      </c>
      <c r="B986" s="109" t="s">
        <v>1135</v>
      </c>
      <c r="C986" s="257">
        <v>0</v>
      </c>
    </row>
    <row r="987" spans="1:3" ht="16.5" customHeight="1">
      <c r="A987" s="109">
        <v>2140130</v>
      </c>
      <c r="B987" s="109" t="s">
        <v>1136</v>
      </c>
      <c r="C987" s="257">
        <v>0</v>
      </c>
    </row>
    <row r="988" spans="1:3" ht="16.5" customHeight="1">
      <c r="A988" s="109">
        <v>2140131</v>
      </c>
      <c r="B988" s="109" t="s">
        <v>1137</v>
      </c>
      <c r="C988" s="257">
        <v>0</v>
      </c>
    </row>
    <row r="989" spans="1:3" ht="16.5" customHeight="1">
      <c r="A989" s="109">
        <v>2140133</v>
      </c>
      <c r="B989" s="109" t="s">
        <v>1138</v>
      </c>
      <c r="C989" s="257">
        <v>0</v>
      </c>
    </row>
    <row r="990" spans="1:3" ht="16.5" customHeight="1">
      <c r="A990" s="109">
        <v>2140136</v>
      </c>
      <c r="B990" s="109" t="s">
        <v>1139</v>
      </c>
      <c r="C990" s="257">
        <v>0</v>
      </c>
    </row>
    <row r="991" spans="1:3" ht="16.5" customHeight="1">
      <c r="A991" s="109">
        <v>2140138</v>
      </c>
      <c r="B991" s="109" t="s">
        <v>1140</v>
      </c>
      <c r="C991" s="257">
        <v>0</v>
      </c>
    </row>
    <row r="992" spans="1:3" ht="16.5" customHeight="1">
      <c r="A992" s="109">
        <v>2140139</v>
      </c>
      <c r="B992" s="109" t="s">
        <v>1141</v>
      </c>
      <c r="C992" s="257">
        <v>0</v>
      </c>
    </row>
    <row r="993" spans="1:3" ht="16.5" customHeight="1">
      <c r="A993" s="109">
        <v>2140199</v>
      </c>
      <c r="B993" s="109" t="s">
        <v>1142</v>
      </c>
      <c r="C993" s="257">
        <v>2</v>
      </c>
    </row>
    <row r="994" spans="1:3" ht="16.5" customHeight="1">
      <c r="A994" s="109">
        <v>21402</v>
      </c>
      <c r="B994" s="258" t="s">
        <v>465</v>
      </c>
      <c r="C994" s="257">
        <v>0</v>
      </c>
    </row>
    <row r="995" spans="1:3" ht="16.5" customHeight="1">
      <c r="A995" s="109">
        <v>2140201</v>
      </c>
      <c r="B995" s="109" t="s">
        <v>522</v>
      </c>
      <c r="C995" s="257">
        <v>0</v>
      </c>
    </row>
    <row r="996" spans="1:3" ht="16.5" customHeight="1">
      <c r="A996" s="109">
        <v>2140202</v>
      </c>
      <c r="B996" s="109" t="s">
        <v>523</v>
      </c>
      <c r="C996" s="257">
        <v>0</v>
      </c>
    </row>
    <row r="997" spans="1:3" ht="16.5" customHeight="1">
      <c r="A997" s="109">
        <v>2140203</v>
      </c>
      <c r="B997" s="109" t="s">
        <v>524</v>
      </c>
      <c r="C997" s="257">
        <v>0</v>
      </c>
    </row>
    <row r="998" spans="1:3" ht="16.5" customHeight="1">
      <c r="A998" s="109">
        <v>2140204</v>
      </c>
      <c r="B998" s="109" t="s">
        <v>1143</v>
      </c>
      <c r="C998" s="257">
        <v>0</v>
      </c>
    </row>
    <row r="999" spans="1:3" ht="16.5" customHeight="1">
      <c r="A999" s="109">
        <v>2140205</v>
      </c>
      <c r="B999" s="109" t="s">
        <v>1144</v>
      </c>
      <c r="C999" s="257">
        <v>0</v>
      </c>
    </row>
    <row r="1000" spans="1:3" ht="16.5" customHeight="1">
      <c r="A1000" s="109">
        <v>2140206</v>
      </c>
      <c r="B1000" s="109" t="s">
        <v>1145</v>
      </c>
      <c r="C1000" s="257">
        <v>0</v>
      </c>
    </row>
    <row r="1001" spans="1:3" ht="16.5" customHeight="1">
      <c r="A1001" s="109">
        <v>2140207</v>
      </c>
      <c r="B1001" s="109" t="s">
        <v>1146</v>
      </c>
      <c r="C1001" s="257">
        <v>0</v>
      </c>
    </row>
    <row r="1002" spans="1:3" ht="16.5" customHeight="1">
      <c r="A1002" s="109">
        <v>2140208</v>
      </c>
      <c r="B1002" s="109" t="s">
        <v>1147</v>
      </c>
      <c r="C1002" s="257">
        <v>0</v>
      </c>
    </row>
    <row r="1003" spans="1:3" ht="16.5" customHeight="1">
      <c r="A1003" s="109">
        <v>2140299</v>
      </c>
      <c r="B1003" s="109" t="s">
        <v>1148</v>
      </c>
      <c r="C1003" s="257">
        <v>0</v>
      </c>
    </row>
    <row r="1004" spans="1:3" ht="16.5" customHeight="1">
      <c r="A1004" s="109">
        <v>21403</v>
      </c>
      <c r="B1004" s="258" t="s">
        <v>466</v>
      </c>
      <c r="C1004" s="257">
        <v>0</v>
      </c>
    </row>
    <row r="1005" spans="1:3" ht="16.5" customHeight="1">
      <c r="A1005" s="109">
        <v>2140301</v>
      </c>
      <c r="B1005" s="109" t="s">
        <v>522</v>
      </c>
      <c r="C1005" s="257">
        <v>0</v>
      </c>
    </row>
    <row r="1006" spans="1:3" ht="16.5" customHeight="1">
      <c r="A1006" s="109">
        <v>2140302</v>
      </c>
      <c r="B1006" s="109" t="s">
        <v>523</v>
      </c>
      <c r="C1006" s="257">
        <v>0</v>
      </c>
    </row>
    <row r="1007" spans="1:3" ht="16.5" customHeight="1">
      <c r="A1007" s="109">
        <v>2140303</v>
      </c>
      <c r="B1007" s="109" t="s">
        <v>524</v>
      </c>
      <c r="C1007" s="257">
        <v>0</v>
      </c>
    </row>
    <row r="1008" spans="1:3" ht="16.5" customHeight="1">
      <c r="A1008" s="109">
        <v>2140304</v>
      </c>
      <c r="B1008" s="109" t="s">
        <v>1149</v>
      </c>
      <c r="C1008" s="257">
        <v>0</v>
      </c>
    </row>
    <row r="1009" spans="1:3" ht="16.5" customHeight="1">
      <c r="A1009" s="109">
        <v>2140305</v>
      </c>
      <c r="B1009" s="109" t="s">
        <v>1150</v>
      </c>
      <c r="C1009" s="257">
        <v>0</v>
      </c>
    </row>
    <row r="1010" spans="1:3" ht="16.5" customHeight="1">
      <c r="A1010" s="109">
        <v>2140306</v>
      </c>
      <c r="B1010" s="109" t="s">
        <v>1151</v>
      </c>
      <c r="C1010" s="257">
        <v>0</v>
      </c>
    </row>
    <row r="1011" spans="1:3" ht="16.5" customHeight="1">
      <c r="A1011" s="109">
        <v>2140307</v>
      </c>
      <c r="B1011" s="109" t="s">
        <v>1152</v>
      </c>
      <c r="C1011" s="257">
        <v>0</v>
      </c>
    </row>
    <row r="1012" spans="1:3" ht="16.5" customHeight="1">
      <c r="A1012" s="109">
        <v>2140308</v>
      </c>
      <c r="B1012" s="109" t="s">
        <v>1153</v>
      </c>
      <c r="C1012" s="257">
        <v>0</v>
      </c>
    </row>
    <row r="1013" spans="1:3" ht="16.5" customHeight="1">
      <c r="A1013" s="109">
        <v>2140399</v>
      </c>
      <c r="B1013" s="109" t="s">
        <v>1154</v>
      </c>
      <c r="C1013" s="257">
        <v>0</v>
      </c>
    </row>
    <row r="1014" spans="1:3" ht="16.5" customHeight="1">
      <c r="A1014" s="109">
        <v>21404</v>
      </c>
      <c r="B1014" s="258" t="s">
        <v>467</v>
      </c>
      <c r="C1014" s="257">
        <v>0</v>
      </c>
    </row>
    <row r="1015" spans="1:3" ht="16.5" customHeight="1">
      <c r="A1015" s="109">
        <v>2140401</v>
      </c>
      <c r="B1015" s="109" t="s">
        <v>1155</v>
      </c>
      <c r="C1015" s="257">
        <v>0</v>
      </c>
    </row>
    <row r="1016" spans="1:3" ht="16.5" customHeight="1">
      <c r="A1016" s="109">
        <v>2140402</v>
      </c>
      <c r="B1016" s="109" t="s">
        <v>1156</v>
      </c>
      <c r="C1016" s="257">
        <v>0</v>
      </c>
    </row>
    <row r="1017" spans="1:3" ht="16.5" customHeight="1">
      <c r="A1017" s="109">
        <v>2140403</v>
      </c>
      <c r="B1017" s="109" t="s">
        <v>1157</v>
      </c>
      <c r="C1017" s="257">
        <v>0</v>
      </c>
    </row>
    <row r="1018" spans="1:3" ht="16.5" customHeight="1">
      <c r="A1018" s="109">
        <v>2140499</v>
      </c>
      <c r="B1018" s="109" t="s">
        <v>1158</v>
      </c>
      <c r="C1018" s="257">
        <v>0</v>
      </c>
    </row>
    <row r="1019" spans="1:3" ht="16.5" customHeight="1">
      <c r="A1019" s="109">
        <v>21405</v>
      </c>
      <c r="B1019" s="258" t="s">
        <v>468</v>
      </c>
      <c r="C1019" s="257">
        <v>0</v>
      </c>
    </row>
    <row r="1020" spans="1:3" ht="16.5" customHeight="1">
      <c r="A1020" s="109">
        <v>2140501</v>
      </c>
      <c r="B1020" s="109" t="s">
        <v>522</v>
      </c>
      <c r="C1020" s="257">
        <v>0</v>
      </c>
    </row>
    <row r="1021" spans="1:3" ht="16.5" customHeight="1">
      <c r="A1021" s="109">
        <v>2140502</v>
      </c>
      <c r="B1021" s="109" t="s">
        <v>523</v>
      </c>
      <c r="C1021" s="257">
        <v>0</v>
      </c>
    </row>
    <row r="1022" spans="1:3" ht="16.5" customHeight="1">
      <c r="A1022" s="109">
        <v>2140503</v>
      </c>
      <c r="B1022" s="109" t="s">
        <v>524</v>
      </c>
      <c r="C1022" s="257">
        <v>0</v>
      </c>
    </row>
    <row r="1023" spans="1:3" ht="16.5" customHeight="1">
      <c r="A1023" s="109">
        <v>2140504</v>
      </c>
      <c r="B1023" s="109" t="s">
        <v>1147</v>
      </c>
      <c r="C1023" s="257">
        <v>0</v>
      </c>
    </row>
    <row r="1024" spans="1:3" ht="16.5" customHeight="1">
      <c r="A1024" s="109">
        <v>2140505</v>
      </c>
      <c r="B1024" s="109" t="s">
        <v>1159</v>
      </c>
      <c r="C1024" s="257">
        <v>0</v>
      </c>
    </row>
    <row r="1025" spans="1:3" ht="16.5" customHeight="1">
      <c r="A1025" s="109">
        <v>2140599</v>
      </c>
      <c r="B1025" s="109" t="s">
        <v>1160</v>
      </c>
      <c r="C1025" s="257">
        <v>0</v>
      </c>
    </row>
    <row r="1026" spans="1:3" ht="16.5" customHeight="1">
      <c r="A1026" s="109">
        <v>21406</v>
      </c>
      <c r="B1026" s="258" t="s">
        <v>469</v>
      </c>
      <c r="C1026" s="257">
        <v>103</v>
      </c>
    </row>
    <row r="1027" spans="1:3" ht="16.5" customHeight="1">
      <c r="A1027" s="109">
        <v>2140601</v>
      </c>
      <c r="B1027" s="109" t="s">
        <v>1161</v>
      </c>
      <c r="C1027" s="257">
        <v>0</v>
      </c>
    </row>
    <row r="1028" spans="1:3" ht="16.5" customHeight="1">
      <c r="A1028" s="109">
        <v>2140602</v>
      </c>
      <c r="B1028" s="109" t="s">
        <v>1162</v>
      </c>
      <c r="C1028" s="257">
        <v>38</v>
      </c>
    </row>
    <row r="1029" spans="1:3" ht="16.5" customHeight="1">
      <c r="A1029" s="109">
        <v>2140603</v>
      </c>
      <c r="B1029" s="109" t="s">
        <v>1163</v>
      </c>
      <c r="C1029" s="257">
        <v>0</v>
      </c>
    </row>
    <row r="1030" spans="1:3" ht="16.5" customHeight="1">
      <c r="A1030" s="109">
        <v>2140699</v>
      </c>
      <c r="B1030" s="109" t="s">
        <v>1164</v>
      </c>
      <c r="C1030" s="257">
        <v>65</v>
      </c>
    </row>
    <row r="1031" spans="1:3" ht="16.5" customHeight="1">
      <c r="A1031" s="109">
        <v>21499</v>
      </c>
      <c r="B1031" s="258" t="s">
        <v>470</v>
      </c>
      <c r="C1031" s="257">
        <v>0</v>
      </c>
    </row>
    <row r="1032" spans="1:3" ht="16.5" customHeight="1">
      <c r="A1032" s="109">
        <v>2149901</v>
      </c>
      <c r="B1032" s="109" t="s">
        <v>1165</v>
      </c>
      <c r="C1032" s="257">
        <v>0</v>
      </c>
    </row>
    <row r="1033" spans="1:3" ht="16.5" customHeight="1">
      <c r="A1033" s="109">
        <v>2149999</v>
      </c>
      <c r="B1033" s="109" t="s">
        <v>1166</v>
      </c>
      <c r="C1033" s="257">
        <v>0</v>
      </c>
    </row>
    <row r="1034" spans="1:3" ht="16.5" customHeight="1">
      <c r="A1034" s="109">
        <v>215</v>
      </c>
      <c r="B1034" s="258" t="s">
        <v>279</v>
      </c>
      <c r="C1034" s="257">
        <v>7</v>
      </c>
    </row>
    <row r="1035" spans="1:3" ht="16.5" customHeight="1">
      <c r="A1035" s="109">
        <v>21501</v>
      </c>
      <c r="B1035" s="258" t="s">
        <v>472</v>
      </c>
      <c r="C1035" s="257">
        <v>0</v>
      </c>
    </row>
    <row r="1036" spans="1:3" ht="16.5" customHeight="1">
      <c r="A1036" s="109">
        <v>2150101</v>
      </c>
      <c r="B1036" s="109" t="s">
        <v>522</v>
      </c>
      <c r="C1036" s="257">
        <v>0</v>
      </c>
    </row>
    <row r="1037" spans="1:3" ht="16.5" customHeight="1">
      <c r="A1037" s="109">
        <v>2150102</v>
      </c>
      <c r="B1037" s="109" t="s">
        <v>523</v>
      </c>
      <c r="C1037" s="257">
        <v>0</v>
      </c>
    </row>
    <row r="1038" spans="1:3" ht="16.5" customHeight="1">
      <c r="A1038" s="109">
        <v>2150103</v>
      </c>
      <c r="B1038" s="109" t="s">
        <v>524</v>
      </c>
      <c r="C1038" s="257">
        <v>0</v>
      </c>
    </row>
    <row r="1039" spans="1:3" ht="16.5" customHeight="1">
      <c r="A1039" s="109">
        <v>2150104</v>
      </c>
      <c r="B1039" s="109" t="s">
        <v>1167</v>
      </c>
      <c r="C1039" s="257">
        <v>0</v>
      </c>
    </row>
    <row r="1040" spans="1:3" ht="16.5" customHeight="1">
      <c r="A1040" s="109">
        <v>2150105</v>
      </c>
      <c r="B1040" s="109" t="s">
        <v>1168</v>
      </c>
      <c r="C1040" s="257">
        <v>0</v>
      </c>
    </row>
    <row r="1041" spans="1:3" ht="16.5" customHeight="1">
      <c r="A1041" s="109">
        <v>2150106</v>
      </c>
      <c r="B1041" s="109" t="s">
        <v>1169</v>
      </c>
      <c r="C1041" s="257">
        <v>0</v>
      </c>
    </row>
    <row r="1042" spans="1:3" ht="16.5" customHeight="1">
      <c r="A1042" s="109">
        <v>2150107</v>
      </c>
      <c r="B1042" s="109" t="s">
        <v>1170</v>
      </c>
      <c r="C1042" s="257">
        <v>0</v>
      </c>
    </row>
    <row r="1043" spans="1:3" ht="16.5" customHeight="1">
      <c r="A1043" s="109">
        <v>2150108</v>
      </c>
      <c r="B1043" s="109" t="s">
        <v>1171</v>
      </c>
      <c r="C1043" s="257">
        <v>0</v>
      </c>
    </row>
    <row r="1044" spans="1:3" ht="16.5" customHeight="1">
      <c r="A1044" s="109">
        <v>2150199</v>
      </c>
      <c r="B1044" s="109" t="s">
        <v>1172</v>
      </c>
      <c r="C1044" s="257">
        <v>0</v>
      </c>
    </row>
    <row r="1045" spans="1:3" ht="16.5" customHeight="1">
      <c r="A1045" s="109">
        <v>21502</v>
      </c>
      <c r="B1045" s="258" t="s">
        <v>473</v>
      </c>
      <c r="C1045" s="257">
        <v>0</v>
      </c>
    </row>
    <row r="1046" spans="1:3" ht="16.5" customHeight="1">
      <c r="A1046" s="109">
        <v>2150201</v>
      </c>
      <c r="B1046" s="109" t="s">
        <v>522</v>
      </c>
      <c r="C1046" s="257">
        <v>0</v>
      </c>
    </row>
    <row r="1047" spans="1:3" ht="16.5" customHeight="1">
      <c r="A1047" s="109">
        <v>2150202</v>
      </c>
      <c r="B1047" s="109" t="s">
        <v>523</v>
      </c>
      <c r="C1047" s="257">
        <v>0</v>
      </c>
    </row>
    <row r="1048" spans="1:3" ht="16.5" customHeight="1">
      <c r="A1048" s="109">
        <v>2150203</v>
      </c>
      <c r="B1048" s="109" t="s">
        <v>524</v>
      </c>
      <c r="C1048" s="257">
        <v>0</v>
      </c>
    </row>
    <row r="1049" spans="1:3" ht="16.5" customHeight="1">
      <c r="A1049" s="109">
        <v>2150204</v>
      </c>
      <c r="B1049" s="109" t="s">
        <v>1173</v>
      </c>
      <c r="C1049" s="257">
        <v>0</v>
      </c>
    </row>
    <row r="1050" spans="1:3" ht="16.5" customHeight="1">
      <c r="A1050" s="109">
        <v>2150205</v>
      </c>
      <c r="B1050" s="109" t="s">
        <v>1174</v>
      </c>
      <c r="C1050" s="257">
        <v>0</v>
      </c>
    </row>
    <row r="1051" spans="1:3" ht="16.5" customHeight="1">
      <c r="A1051" s="109">
        <v>2150206</v>
      </c>
      <c r="B1051" s="109" t="s">
        <v>1175</v>
      </c>
      <c r="C1051" s="257">
        <v>0</v>
      </c>
    </row>
    <row r="1052" spans="1:3" ht="16.5" customHeight="1">
      <c r="A1052" s="109">
        <v>2150207</v>
      </c>
      <c r="B1052" s="109" t="s">
        <v>1176</v>
      </c>
      <c r="C1052" s="257">
        <v>0</v>
      </c>
    </row>
    <row r="1053" spans="1:3" ht="16.5" customHeight="1">
      <c r="A1053" s="109">
        <v>2150208</v>
      </c>
      <c r="B1053" s="109" t="s">
        <v>1177</v>
      </c>
      <c r="C1053" s="257">
        <v>0</v>
      </c>
    </row>
    <row r="1054" spans="1:3" ht="16.5" customHeight="1">
      <c r="A1054" s="109">
        <v>2150209</v>
      </c>
      <c r="B1054" s="109" t="s">
        <v>1178</v>
      </c>
      <c r="C1054" s="257">
        <v>0</v>
      </c>
    </row>
    <row r="1055" spans="1:3" ht="16.5" customHeight="1">
      <c r="A1055" s="109">
        <v>2150210</v>
      </c>
      <c r="B1055" s="109" t="s">
        <v>1179</v>
      </c>
      <c r="C1055" s="257">
        <v>0</v>
      </c>
    </row>
    <row r="1056" spans="1:3" ht="16.5" customHeight="1">
      <c r="A1056" s="109">
        <v>2150212</v>
      </c>
      <c r="B1056" s="109" t="s">
        <v>1180</v>
      </c>
      <c r="C1056" s="257">
        <v>0</v>
      </c>
    </row>
    <row r="1057" spans="1:3" ht="16.5" customHeight="1">
      <c r="A1057" s="109">
        <v>2150213</v>
      </c>
      <c r="B1057" s="109" t="s">
        <v>1181</v>
      </c>
      <c r="C1057" s="257">
        <v>0</v>
      </c>
    </row>
    <row r="1058" spans="1:3" ht="16.5" customHeight="1">
      <c r="A1058" s="109">
        <v>2150214</v>
      </c>
      <c r="B1058" s="109" t="s">
        <v>1182</v>
      </c>
      <c r="C1058" s="257">
        <v>0</v>
      </c>
    </row>
    <row r="1059" spans="1:3" ht="16.5" customHeight="1">
      <c r="A1059" s="109">
        <v>2150215</v>
      </c>
      <c r="B1059" s="109" t="s">
        <v>1183</v>
      </c>
      <c r="C1059" s="257">
        <v>0</v>
      </c>
    </row>
    <row r="1060" spans="1:3" ht="16.5" customHeight="1">
      <c r="A1060" s="109">
        <v>2150299</v>
      </c>
      <c r="B1060" s="109" t="s">
        <v>1184</v>
      </c>
      <c r="C1060" s="257">
        <v>0</v>
      </c>
    </row>
    <row r="1061" spans="1:3" ht="16.5" customHeight="1">
      <c r="A1061" s="109">
        <v>21503</v>
      </c>
      <c r="B1061" s="258" t="s">
        <v>474</v>
      </c>
      <c r="C1061" s="257">
        <v>0</v>
      </c>
    </row>
    <row r="1062" spans="1:3" ht="16.5" customHeight="1">
      <c r="A1062" s="109">
        <v>2150301</v>
      </c>
      <c r="B1062" s="109" t="s">
        <v>522</v>
      </c>
      <c r="C1062" s="257">
        <v>0</v>
      </c>
    </row>
    <row r="1063" spans="1:3" ht="16.5" customHeight="1">
      <c r="A1063" s="109">
        <v>2150302</v>
      </c>
      <c r="B1063" s="109" t="s">
        <v>523</v>
      </c>
      <c r="C1063" s="257">
        <v>0</v>
      </c>
    </row>
    <row r="1064" spans="1:3" ht="16.5" customHeight="1">
      <c r="A1064" s="109">
        <v>2150303</v>
      </c>
      <c r="B1064" s="109" t="s">
        <v>524</v>
      </c>
      <c r="C1064" s="257">
        <v>0</v>
      </c>
    </row>
    <row r="1065" spans="1:3" ht="16.5" customHeight="1">
      <c r="A1065" s="109">
        <v>2150399</v>
      </c>
      <c r="B1065" s="109" t="s">
        <v>1185</v>
      </c>
      <c r="C1065" s="257">
        <v>0</v>
      </c>
    </row>
    <row r="1066" spans="1:3" ht="16.5" customHeight="1">
      <c r="A1066" s="109">
        <v>21505</v>
      </c>
      <c r="B1066" s="258" t="s">
        <v>475</v>
      </c>
      <c r="C1066" s="257">
        <v>7</v>
      </c>
    </row>
    <row r="1067" spans="1:3" ht="16.5" customHeight="1">
      <c r="A1067" s="109">
        <v>2150501</v>
      </c>
      <c r="B1067" s="109" t="s">
        <v>522</v>
      </c>
      <c r="C1067" s="257">
        <v>3</v>
      </c>
    </row>
    <row r="1068" spans="1:3" ht="16.5" customHeight="1">
      <c r="A1068" s="109">
        <v>2150502</v>
      </c>
      <c r="B1068" s="109" t="s">
        <v>523</v>
      </c>
      <c r="C1068" s="257">
        <v>0</v>
      </c>
    </row>
    <row r="1069" spans="1:3" ht="16.5" customHeight="1">
      <c r="A1069" s="109">
        <v>2150503</v>
      </c>
      <c r="B1069" s="109" t="s">
        <v>524</v>
      </c>
      <c r="C1069" s="257">
        <v>0</v>
      </c>
    </row>
    <row r="1070" spans="1:3" ht="16.5" customHeight="1">
      <c r="A1070" s="109">
        <v>2150505</v>
      </c>
      <c r="B1070" s="109" t="s">
        <v>1186</v>
      </c>
      <c r="C1070" s="257">
        <v>0</v>
      </c>
    </row>
    <row r="1071" spans="1:3" ht="16.5" customHeight="1">
      <c r="A1071" s="109">
        <v>2150506</v>
      </c>
      <c r="B1071" s="109" t="s">
        <v>1187</v>
      </c>
      <c r="C1071" s="257">
        <v>0</v>
      </c>
    </row>
    <row r="1072" spans="1:3" ht="16.5" customHeight="1">
      <c r="A1072" s="109">
        <v>2150507</v>
      </c>
      <c r="B1072" s="109" t="s">
        <v>1188</v>
      </c>
      <c r="C1072" s="257">
        <v>0</v>
      </c>
    </row>
    <row r="1073" spans="1:3" ht="16.5" customHeight="1">
      <c r="A1073" s="109">
        <v>2150508</v>
      </c>
      <c r="B1073" s="109" t="s">
        <v>1189</v>
      </c>
      <c r="C1073" s="257">
        <v>0</v>
      </c>
    </row>
    <row r="1074" spans="1:3" ht="16.5" customHeight="1">
      <c r="A1074" s="109">
        <v>2150509</v>
      </c>
      <c r="B1074" s="109" t="s">
        <v>1190</v>
      </c>
      <c r="C1074" s="257">
        <v>0</v>
      </c>
    </row>
    <row r="1075" spans="1:3" ht="16.5" customHeight="1">
      <c r="A1075" s="109">
        <v>2150510</v>
      </c>
      <c r="B1075" s="109" t="s">
        <v>1191</v>
      </c>
      <c r="C1075" s="257">
        <v>0</v>
      </c>
    </row>
    <row r="1076" spans="1:3" ht="16.5" customHeight="1">
      <c r="A1076" s="109">
        <v>2150511</v>
      </c>
      <c r="B1076" s="109" t="s">
        <v>1192</v>
      </c>
      <c r="C1076" s="257">
        <v>0</v>
      </c>
    </row>
    <row r="1077" spans="1:3" ht="16.5" customHeight="1">
      <c r="A1077" s="109">
        <v>2150513</v>
      </c>
      <c r="B1077" s="109" t="s">
        <v>1147</v>
      </c>
      <c r="C1077" s="257">
        <v>0</v>
      </c>
    </row>
    <row r="1078" spans="1:3" ht="16.5" customHeight="1">
      <c r="A1078" s="109">
        <v>2150515</v>
      </c>
      <c r="B1078" s="109" t="s">
        <v>1193</v>
      </c>
      <c r="C1078" s="257">
        <v>0</v>
      </c>
    </row>
    <row r="1079" spans="1:3" ht="16.5" customHeight="1">
      <c r="A1079" s="109">
        <v>2150599</v>
      </c>
      <c r="B1079" s="109" t="s">
        <v>1194</v>
      </c>
      <c r="C1079" s="257">
        <v>4</v>
      </c>
    </row>
    <row r="1080" spans="1:3" ht="16.5" customHeight="1">
      <c r="A1080" s="109">
        <v>21507</v>
      </c>
      <c r="B1080" s="258" t="s">
        <v>477</v>
      </c>
      <c r="C1080" s="257">
        <v>0</v>
      </c>
    </row>
    <row r="1081" spans="1:3" ht="16.5" customHeight="1">
      <c r="A1081" s="109">
        <v>2150701</v>
      </c>
      <c r="B1081" s="109" t="s">
        <v>522</v>
      </c>
      <c r="C1081" s="257">
        <v>0</v>
      </c>
    </row>
    <row r="1082" spans="1:3" ht="16.5" customHeight="1">
      <c r="A1082" s="109">
        <v>2150702</v>
      </c>
      <c r="B1082" s="109" t="s">
        <v>523</v>
      </c>
      <c r="C1082" s="257">
        <v>0</v>
      </c>
    </row>
    <row r="1083" spans="1:3" ht="16.5" customHeight="1">
      <c r="A1083" s="109">
        <v>2150703</v>
      </c>
      <c r="B1083" s="109" t="s">
        <v>524</v>
      </c>
      <c r="C1083" s="257">
        <v>0</v>
      </c>
    </row>
    <row r="1084" spans="1:3" ht="16.5" customHeight="1">
      <c r="A1084" s="109">
        <v>2150704</v>
      </c>
      <c r="B1084" s="109" t="s">
        <v>1195</v>
      </c>
      <c r="C1084" s="257">
        <v>0</v>
      </c>
    </row>
    <row r="1085" spans="1:3" ht="16.5" customHeight="1">
      <c r="A1085" s="109">
        <v>2150705</v>
      </c>
      <c r="B1085" s="109" t="s">
        <v>1196</v>
      </c>
      <c r="C1085" s="257">
        <v>0</v>
      </c>
    </row>
    <row r="1086" spans="1:3" ht="16.5" customHeight="1">
      <c r="A1086" s="109">
        <v>2150799</v>
      </c>
      <c r="B1086" s="109" t="s">
        <v>1197</v>
      </c>
      <c r="C1086" s="257">
        <v>0</v>
      </c>
    </row>
    <row r="1087" spans="1:3" ht="16.5" customHeight="1">
      <c r="A1087" s="109">
        <v>21508</v>
      </c>
      <c r="B1087" s="258" t="s">
        <v>478</v>
      </c>
      <c r="C1087" s="257">
        <v>0</v>
      </c>
    </row>
    <row r="1088" spans="1:3" ht="16.5" customHeight="1">
      <c r="A1088" s="109">
        <v>2150801</v>
      </c>
      <c r="B1088" s="109" t="s">
        <v>522</v>
      </c>
      <c r="C1088" s="257">
        <v>0</v>
      </c>
    </row>
    <row r="1089" spans="1:3" ht="16.5" customHeight="1">
      <c r="A1089" s="109">
        <v>2150802</v>
      </c>
      <c r="B1089" s="109" t="s">
        <v>523</v>
      </c>
      <c r="C1089" s="257">
        <v>0</v>
      </c>
    </row>
    <row r="1090" spans="1:3" ht="16.5" customHeight="1">
      <c r="A1090" s="109">
        <v>2150803</v>
      </c>
      <c r="B1090" s="109" t="s">
        <v>524</v>
      </c>
      <c r="C1090" s="257">
        <v>0</v>
      </c>
    </row>
    <row r="1091" spans="1:3" ht="16.5" customHeight="1">
      <c r="A1091" s="109">
        <v>2150804</v>
      </c>
      <c r="B1091" s="109" t="s">
        <v>1198</v>
      </c>
      <c r="C1091" s="257">
        <v>0</v>
      </c>
    </row>
    <row r="1092" spans="1:3" ht="16.5" customHeight="1">
      <c r="A1092" s="109">
        <v>2150805</v>
      </c>
      <c r="B1092" s="109" t="s">
        <v>1199</v>
      </c>
      <c r="C1092" s="257">
        <v>0</v>
      </c>
    </row>
    <row r="1093" spans="1:3" ht="16.5" customHeight="1">
      <c r="A1093" s="109">
        <v>2150806</v>
      </c>
      <c r="B1093" s="109" t="s">
        <v>1200</v>
      </c>
      <c r="C1093" s="257">
        <v>0</v>
      </c>
    </row>
    <row r="1094" spans="1:3" ht="16.5" customHeight="1">
      <c r="A1094" s="109">
        <v>2150899</v>
      </c>
      <c r="B1094" s="109" t="s">
        <v>1201</v>
      </c>
      <c r="C1094" s="257">
        <v>0</v>
      </c>
    </row>
    <row r="1095" spans="1:3" ht="16.5" customHeight="1">
      <c r="A1095" s="109">
        <v>21599</v>
      </c>
      <c r="B1095" s="258" t="s">
        <v>1202</v>
      </c>
      <c r="C1095" s="257">
        <v>0</v>
      </c>
    </row>
    <row r="1096" spans="1:3" ht="16.5" customHeight="1">
      <c r="A1096" s="109">
        <v>2159901</v>
      </c>
      <c r="B1096" s="109" t="s">
        <v>1203</v>
      </c>
      <c r="C1096" s="257">
        <v>0</v>
      </c>
    </row>
    <row r="1097" spans="1:3" ht="16.5" customHeight="1">
      <c r="A1097" s="109">
        <v>2159904</v>
      </c>
      <c r="B1097" s="109" t="s">
        <v>1204</v>
      </c>
      <c r="C1097" s="257">
        <v>0</v>
      </c>
    </row>
    <row r="1098" spans="1:3" ht="16.5" customHeight="1">
      <c r="A1098" s="109">
        <v>2159905</v>
      </c>
      <c r="B1098" s="109" t="s">
        <v>1205</v>
      </c>
      <c r="C1098" s="257">
        <v>0</v>
      </c>
    </row>
    <row r="1099" spans="1:3" ht="16.5" customHeight="1">
      <c r="A1099" s="109">
        <v>2159906</v>
      </c>
      <c r="B1099" s="109" t="s">
        <v>1206</v>
      </c>
      <c r="C1099" s="257">
        <v>0</v>
      </c>
    </row>
    <row r="1100" spans="1:3" ht="16.5" customHeight="1">
      <c r="A1100" s="109">
        <v>2159999</v>
      </c>
      <c r="B1100" s="109" t="s">
        <v>1207</v>
      </c>
      <c r="C1100" s="257">
        <v>0</v>
      </c>
    </row>
    <row r="1101" spans="1:3" ht="16.5" customHeight="1">
      <c r="A1101" s="109">
        <v>216</v>
      </c>
      <c r="B1101" s="258" t="s">
        <v>280</v>
      </c>
      <c r="C1101" s="257">
        <v>72</v>
      </c>
    </row>
    <row r="1102" spans="1:3" ht="16.5" customHeight="1">
      <c r="A1102" s="109">
        <v>21602</v>
      </c>
      <c r="B1102" s="258" t="s">
        <v>480</v>
      </c>
      <c r="C1102" s="257">
        <v>52</v>
      </c>
    </row>
    <row r="1103" spans="1:3" ht="16.5" customHeight="1">
      <c r="A1103" s="109">
        <v>2160201</v>
      </c>
      <c r="B1103" s="109" t="s">
        <v>522</v>
      </c>
      <c r="C1103" s="257">
        <v>0</v>
      </c>
    </row>
    <row r="1104" spans="1:3" ht="16.5" customHeight="1">
      <c r="A1104" s="109">
        <v>2160202</v>
      </c>
      <c r="B1104" s="109" t="s">
        <v>523</v>
      </c>
      <c r="C1104" s="257">
        <v>0</v>
      </c>
    </row>
    <row r="1105" spans="1:3" ht="16.5" customHeight="1">
      <c r="A1105" s="109">
        <v>2160203</v>
      </c>
      <c r="B1105" s="109" t="s">
        <v>524</v>
      </c>
      <c r="C1105" s="257">
        <v>0</v>
      </c>
    </row>
    <row r="1106" spans="1:3" ht="16.5" customHeight="1">
      <c r="A1106" s="109">
        <v>2160216</v>
      </c>
      <c r="B1106" s="109" t="s">
        <v>1208</v>
      </c>
      <c r="C1106" s="257">
        <v>0</v>
      </c>
    </row>
    <row r="1107" spans="1:3" ht="16.5" customHeight="1">
      <c r="A1107" s="109">
        <v>2160217</v>
      </c>
      <c r="B1107" s="109" t="s">
        <v>1209</v>
      </c>
      <c r="C1107" s="257">
        <v>0</v>
      </c>
    </row>
    <row r="1108" spans="1:3" ht="16.5" customHeight="1">
      <c r="A1108" s="109">
        <v>2160218</v>
      </c>
      <c r="B1108" s="109" t="s">
        <v>1210</v>
      </c>
      <c r="C1108" s="257">
        <v>0</v>
      </c>
    </row>
    <row r="1109" spans="1:3" ht="16.5" customHeight="1">
      <c r="A1109" s="109">
        <v>2160219</v>
      </c>
      <c r="B1109" s="109" t="s">
        <v>1211</v>
      </c>
      <c r="C1109" s="257">
        <v>0</v>
      </c>
    </row>
    <row r="1110" spans="1:3" ht="16.5" customHeight="1">
      <c r="A1110" s="109">
        <v>2160250</v>
      </c>
      <c r="B1110" s="109" t="s">
        <v>531</v>
      </c>
      <c r="C1110" s="257">
        <v>0</v>
      </c>
    </row>
    <row r="1111" spans="1:3" ht="16.5" customHeight="1">
      <c r="A1111" s="109">
        <v>2160299</v>
      </c>
      <c r="B1111" s="109" t="s">
        <v>1212</v>
      </c>
      <c r="C1111" s="257">
        <v>52</v>
      </c>
    </row>
    <row r="1112" spans="1:3" ht="16.5" customHeight="1">
      <c r="A1112" s="109">
        <v>21606</v>
      </c>
      <c r="B1112" s="258" t="s">
        <v>482</v>
      </c>
      <c r="C1112" s="257">
        <v>20</v>
      </c>
    </row>
    <row r="1113" spans="1:3" ht="16.5" customHeight="1">
      <c r="A1113" s="109">
        <v>2160601</v>
      </c>
      <c r="B1113" s="109" t="s">
        <v>522</v>
      </c>
      <c r="C1113" s="257">
        <v>0</v>
      </c>
    </row>
    <row r="1114" spans="1:3" ht="16.5" customHeight="1">
      <c r="A1114" s="109">
        <v>2160602</v>
      </c>
      <c r="B1114" s="109" t="s">
        <v>523</v>
      </c>
      <c r="C1114" s="257">
        <v>0</v>
      </c>
    </row>
    <row r="1115" spans="1:3" ht="16.5" customHeight="1">
      <c r="A1115" s="109">
        <v>2160603</v>
      </c>
      <c r="B1115" s="109" t="s">
        <v>524</v>
      </c>
      <c r="C1115" s="257">
        <v>0</v>
      </c>
    </row>
    <row r="1116" spans="1:3" ht="16.5" customHeight="1">
      <c r="A1116" s="109">
        <v>2160607</v>
      </c>
      <c r="B1116" s="109" t="s">
        <v>1213</v>
      </c>
      <c r="C1116" s="257">
        <v>0</v>
      </c>
    </row>
    <row r="1117" spans="1:3" ht="16.5" customHeight="1">
      <c r="A1117" s="109">
        <v>2160699</v>
      </c>
      <c r="B1117" s="109" t="s">
        <v>1214</v>
      </c>
      <c r="C1117" s="257">
        <v>20</v>
      </c>
    </row>
    <row r="1118" spans="1:3" ht="16.5" customHeight="1">
      <c r="A1118" s="109">
        <v>21699</v>
      </c>
      <c r="B1118" s="258" t="s">
        <v>483</v>
      </c>
      <c r="C1118" s="257">
        <v>0</v>
      </c>
    </row>
    <row r="1119" spans="1:3" ht="16.5" customHeight="1">
      <c r="A1119" s="109">
        <v>2169901</v>
      </c>
      <c r="B1119" s="109" t="s">
        <v>1215</v>
      </c>
      <c r="C1119" s="257">
        <v>0</v>
      </c>
    </row>
    <row r="1120" spans="1:3" ht="16.5" customHeight="1">
      <c r="A1120" s="109">
        <v>2169999</v>
      </c>
      <c r="B1120" s="109" t="s">
        <v>1216</v>
      </c>
      <c r="C1120" s="257">
        <v>0</v>
      </c>
    </row>
    <row r="1121" spans="1:3" ht="16.5" customHeight="1">
      <c r="A1121" s="109">
        <v>217</v>
      </c>
      <c r="B1121" s="258" t="s">
        <v>281</v>
      </c>
      <c r="C1121" s="257">
        <v>0</v>
      </c>
    </row>
    <row r="1122" spans="1:3" ht="16.5" customHeight="1">
      <c r="A1122" s="109">
        <v>21701</v>
      </c>
      <c r="B1122" s="258" t="s">
        <v>484</v>
      </c>
      <c r="C1122" s="257">
        <v>0</v>
      </c>
    </row>
    <row r="1123" spans="1:3" ht="16.5" customHeight="1">
      <c r="A1123" s="109">
        <v>2170101</v>
      </c>
      <c r="B1123" s="109" t="s">
        <v>522</v>
      </c>
      <c r="C1123" s="257">
        <v>0</v>
      </c>
    </row>
    <row r="1124" spans="1:3" ht="16.5" customHeight="1">
      <c r="A1124" s="109">
        <v>2170102</v>
      </c>
      <c r="B1124" s="109" t="s">
        <v>523</v>
      </c>
      <c r="C1124" s="257">
        <v>0</v>
      </c>
    </row>
    <row r="1125" spans="1:3" ht="16.5" customHeight="1">
      <c r="A1125" s="109">
        <v>2170103</v>
      </c>
      <c r="B1125" s="109" t="s">
        <v>524</v>
      </c>
      <c r="C1125" s="257">
        <v>0</v>
      </c>
    </row>
    <row r="1126" spans="1:3" ht="16.5" customHeight="1">
      <c r="A1126" s="109">
        <v>2170104</v>
      </c>
      <c r="B1126" s="109" t="s">
        <v>1217</v>
      </c>
      <c r="C1126" s="257">
        <v>0</v>
      </c>
    </row>
    <row r="1127" spans="1:3" ht="16.5" customHeight="1">
      <c r="A1127" s="109">
        <v>2170150</v>
      </c>
      <c r="B1127" s="109" t="s">
        <v>531</v>
      </c>
      <c r="C1127" s="257">
        <v>0</v>
      </c>
    </row>
    <row r="1128" spans="1:3" ht="16.5" customHeight="1">
      <c r="A1128" s="109">
        <v>2170199</v>
      </c>
      <c r="B1128" s="109" t="s">
        <v>1218</v>
      </c>
      <c r="C1128" s="257">
        <v>0</v>
      </c>
    </row>
    <row r="1129" spans="1:3" ht="16.5" customHeight="1">
      <c r="A1129" s="109">
        <v>21702</v>
      </c>
      <c r="B1129" s="258" t="s">
        <v>485</v>
      </c>
      <c r="C1129" s="257">
        <v>0</v>
      </c>
    </row>
    <row r="1130" spans="1:3" ht="16.5" customHeight="1">
      <c r="A1130" s="109">
        <v>2170201</v>
      </c>
      <c r="B1130" s="109" t="s">
        <v>1219</v>
      </c>
      <c r="C1130" s="257">
        <v>0</v>
      </c>
    </row>
    <row r="1131" spans="1:3" ht="16.5" customHeight="1">
      <c r="A1131" s="109">
        <v>2170202</v>
      </c>
      <c r="B1131" s="109" t="s">
        <v>1220</v>
      </c>
      <c r="C1131" s="257">
        <v>0</v>
      </c>
    </row>
    <row r="1132" spans="1:3" ht="16.5" customHeight="1">
      <c r="A1132" s="109">
        <v>2170203</v>
      </c>
      <c r="B1132" s="109" t="s">
        <v>1221</v>
      </c>
      <c r="C1132" s="257">
        <v>0</v>
      </c>
    </row>
    <row r="1133" spans="1:3" ht="16.5" customHeight="1">
      <c r="A1133" s="109">
        <v>2170204</v>
      </c>
      <c r="B1133" s="109" t="s">
        <v>1222</v>
      </c>
      <c r="C1133" s="257">
        <v>0</v>
      </c>
    </row>
    <row r="1134" spans="1:3" ht="16.5" customHeight="1">
      <c r="A1134" s="109">
        <v>2170205</v>
      </c>
      <c r="B1134" s="109" t="s">
        <v>1223</v>
      </c>
      <c r="C1134" s="257">
        <v>0</v>
      </c>
    </row>
    <row r="1135" spans="1:3" ht="16.5" customHeight="1">
      <c r="A1135" s="109">
        <v>2170206</v>
      </c>
      <c r="B1135" s="109" t="s">
        <v>1224</v>
      </c>
      <c r="C1135" s="257">
        <v>0</v>
      </c>
    </row>
    <row r="1136" spans="1:3" ht="16.5" customHeight="1">
      <c r="A1136" s="109">
        <v>2170207</v>
      </c>
      <c r="B1136" s="109" t="s">
        <v>1225</v>
      </c>
      <c r="C1136" s="257">
        <v>0</v>
      </c>
    </row>
    <row r="1137" spans="1:3" ht="16.5" customHeight="1">
      <c r="A1137" s="109">
        <v>2170208</v>
      </c>
      <c r="B1137" s="109" t="s">
        <v>1226</v>
      </c>
      <c r="C1137" s="257">
        <v>0</v>
      </c>
    </row>
    <row r="1138" spans="1:3" ht="16.5" customHeight="1">
      <c r="A1138" s="109">
        <v>2170299</v>
      </c>
      <c r="B1138" s="109" t="s">
        <v>1227</v>
      </c>
      <c r="C1138" s="257">
        <v>0</v>
      </c>
    </row>
    <row r="1139" spans="1:3" ht="16.5" customHeight="1">
      <c r="A1139" s="109">
        <v>21703</v>
      </c>
      <c r="B1139" s="258" t="s">
        <v>486</v>
      </c>
      <c r="C1139" s="257">
        <v>0</v>
      </c>
    </row>
    <row r="1140" spans="1:3" ht="16.5" customHeight="1">
      <c r="A1140" s="109">
        <v>2170301</v>
      </c>
      <c r="B1140" s="109" t="s">
        <v>1228</v>
      </c>
      <c r="C1140" s="257">
        <v>0</v>
      </c>
    </row>
    <row r="1141" spans="1:3" ht="16.5" customHeight="1">
      <c r="A1141" s="109">
        <v>2170302</v>
      </c>
      <c r="B1141" s="109" t="s">
        <v>1229</v>
      </c>
      <c r="C1141" s="257">
        <v>0</v>
      </c>
    </row>
    <row r="1142" spans="1:3" ht="16.5" customHeight="1">
      <c r="A1142" s="109">
        <v>2170303</v>
      </c>
      <c r="B1142" s="109" t="s">
        <v>1230</v>
      </c>
      <c r="C1142" s="257">
        <v>0</v>
      </c>
    </row>
    <row r="1143" spans="1:3" ht="16.5" customHeight="1">
      <c r="A1143" s="109">
        <v>2170304</v>
      </c>
      <c r="B1143" s="109" t="s">
        <v>1231</v>
      </c>
      <c r="C1143" s="257">
        <v>0</v>
      </c>
    </row>
    <row r="1144" spans="1:3" ht="16.5" customHeight="1">
      <c r="A1144" s="109">
        <v>2170399</v>
      </c>
      <c r="B1144" s="109" t="s">
        <v>1232</v>
      </c>
      <c r="C1144" s="257">
        <v>0</v>
      </c>
    </row>
    <row r="1145" spans="1:3" ht="16.5" customHeight="1">
      <c r="A1145" s="109">
        <v>21704</v>
      </c>
      <c r="B1145" s="258" t="s">
        <v>487</v>
      </c>
      <c r="C1145" s="257">
        <v>0</v>
      </c>
    </row>
    <row r="1146" spans="1:3" ht="16.5" customHeight="1">
      <c r="A1146" s="109">
        <v>2170401</v>
      </c>
      <c r="B1146" s="109" t="s">
        <v>1233</v>
      </c>
      <c r="C1146" s="257">
        <v>0</v>
      </c>
    </row>
    <row r="1147" spans="1:3" ht="16.5" customHeight="1">
      <c r="A1147" s="109">
        <v>2170499</v>
      </c>
      <c r="B1147" s="109" t="s">
        <v>1234</v>
      </c>
      <c r="C1147" s="257">
        <v>0</v>
      </c>
    </row>
    <row r="1148" spans="1:3" ht="16.5" customHeight="1">
      <c r="A1148" s="109">
        <v>21799</v>
      </c>
      <c r="B1148" s="258" t="s">
        <v>488</v>
      </c>
      <c r="C1148" s="257">
        <v>0</v>
      </c>
    </row>
    <row r="1149" spans="1:3" ht="16.5" customHeight="1">
      <c r="A1149" s="109">
        <v>2179901</v>
      </c>
      <c r="B1149" s="109" t="s">
        <v>1235</v>
      </c>
      <c r="C1149" s="257">
        <v>0</v>
      </c>
    </row>
    <row r="1150" spans="1:3" ht="16.5" customHeight="1">
      <c r="A1150" s="109">
        <v>2179902</v>
      </c>
      <c r="B1150" s="109" t="s">
        <v>1236</v>
      </c>
      <c r="C1150" s="257">
        <v>0</v>
      </c>
    </row>
    <row r="1151" spans="1:3" ht="16.5" customHeight="1">
      <c r="A1151" s="109">
        <v>219</v>
      </c>
      <c r="B1151" s="258" t="s">
        <v>208</v>
      </c>
      <c r="C1151" s="257">
        <v>0</v>
      </c>
    </row>
    <row r="1152" spans="1:3" ht="16.5" customHeight="1">
      <c r="A1152" s="109">
        <v>21901</v>
      </c>
      <c r="B1152" s="258" t="s">
        <v>489</v>
      </c>
      <c r="C1152" s="257">
        <v>0</v>
      </c>
    </row>
    <row r="1153" spans="1:3" ht="16.5" customHeight="1">
      <c r="A1153" s="109">
        <v>21902</v>
      </c>
      <c r="B1153" s="258" t="s">
        <v>490</v>
      </c>
      <c r="C1153" s="257">
        <v>0</v>
      </c>
    </row>
    <row r="1154" spans="1:3" ht="16.5" customHeight="1">
      <c r="A1154" s="109">
        <v>21903</v>
      </c>
      <c r="B1154" s="258" t="s">
        <v>491</v>
      </c>
      <c r="C1154" s="257">
        <v>0</v>
      </c>
    </row>
    <row r="1155" spans="1:3" ht="16.5" customHeight="1">
      <c r="A1155" s="109">
        <v>21904</v>
      </c>
      <c r="B1155" s="258" t="s">
        <v>492</v>
      </c>
      <c r="C1155" s="257">
        <v>0</v>
      </c>
    </row>
    <row r="1156" spans="1:3" ht="16.5" customHeight="1">
      <c r="A1156" s="109">
        <v>21905</v>
      </c>
      <c r="B1156" s="258" t="s">
        <v>493</v>
      </c>
      <c r="C1156" s="257">
        <v>0</v>
      </c>
    </row>
    <row r="1157" spans="1:3" ht="16.5" customHeight="1">
      <c r="A1157" s="109">
        <v>21906</v>
      </c>
      <c r="B1157" s="258" t="s">
        <v>454</v>
      </c>
      <c r="C1157" s="257">
        <v>0</v>
      </c>
    </row>
    <row r="1158" spans="1:3" ht="16.5" customHeight="1">
      <c r="A1158" s="109">
        <v>21907</v>
      </c>
      <c r="B1158" s="258" t="s">
        <v>494</v>
      </c>
      <c r="C1158" s="257">
        <v>0</v>
      </c>
    </row>
    <row r="1159" spans="1:3" ht="16.5" customHeight="1">
      <c r="A1159" s="109">
        <v>21908</v>
      </c>
      <c r="B1159" s="258" t="s">
        <v>495</v>
      </c>
      <c r="C1159" s="257">
        <v>0</v>
      </c>
    </row>
    <row r="1160" spans="1:3" ht="16.5" customHeight="1">
      <c r="A1160" s="109">
        <v>21999</v>
      </c>
      <c r="B1160" s="258" t="s">
        <v>496</v>
      </c>
      <c r="C1160" s="257">
        <v>0</v>
      </c>
    </row>
    <row r="1161" spans="1:3" ht="16.5" customHeight="1">
      <c r="A1161" s="109">
        <v>220</v>
      </c>
      <c r="B1161" s="258" t="s">
        <v>282</v>
      </c>
      <c r="C1161" s="257">
        <v>182</v>
      </c>
    </row>
    <row r="1162" spans="1:3" ht="16.5" customHeight="1">
      <c r="A1162" s="109">
        <v>22001</v>
      </c>
      <c r="B1162" s="258" t="s">
        <v>497</v>
      </c>
      <c r="C1162" s="257">
        <v>182</v>
      </c>
    </row>
    <row r="1163" spans="1:3" ht="16.5" customHeight="1">
      <c r="A1163" s="109">
        <v>2200101</v>
      </c>
      <c r="B1163" s="109" t="s">
        <v>522</v>
      </c>
      <c r="C1163" s="257">
        <v>0</v>
      </c>
    </row>
    <row r="1164" spans="1:3" ht="16.5" customHeight="1">
      <c r="A1164" s="109">
        <v>2200102</v>
      </c>
      <c r="B1164" s="109" t="s">
        <v>523</v>
      </c>
      <c r="C1164" s="257">
        <v>0</v>
      </c>
    </row>
    <row r="1165" spans="1:3" ht="16.5" customHeight="1">
      <c r="A1165" s="109">
        <v>2200103</v>
      </c>
      <c r="B1165" s="109" t="s">
        <v>524</v>
      </c>
      <c r="C1165" s="257">
        <v>0</v>
      </c>
    </row>
    <row r="1166" spans="1:3" ht="16.5" customHeight="1">
      <c r="A1166" s="109">
        <v>2200104</v>
      </c>
      <c r="B1166" s="109" t="s">
        <v>1237</v>
      </c>
      <c r="C1166" s="257">
        <v>0</v>
      </c>
    </row>
    <row r="1167" spans="1:3" ht="16.5" customHeight="1">
      <c r="A1167" s="109">
        <v>2200106</v>
      </c>
      <c r="B1167" s="109" t="s">
        <v>1238</v>
      </c>
      <c r="C1167" s="257">
        <v>0</v>
      </c>
    </row>
    <row r="1168" spans="1:3" ht="16.5" customHeight="1">
      <c r="A1168" s="109">
        <v>2200107</v>
      </c>
      <c r="B1168" s="109" t="s">
        <v>1239</v>
      </c>
      <c r="C1168" s="257">
        <v>0</v>
      </c>
    </row>
    <row r="1169" spans="1:3" ht="16.5" customHeight="1">
      <c r="A1169" s="109">
        <v>2200108</v>
      </c>
      <c r="B1169" s="109" t="s">
        <v>1240</v>
      </c>
      <c r="C1169" s="257">
        <v>0</v>
      </c>
    </row>
    <row r="1170" spans="1:3" ht="16.5" customHeight="1">
      <c r="A1170" s="109">
        <v>2200109</v>
      </c>
      <c r="B1170" s="109" t="s">
        <v>1241</v>
      </c>
      <c r="C1170" s="257">
        <v>0</v>
      </c>
    </row>
    <row r="1171" spans="1:3" ht="16.5" customHeight="1">
      <c r="A1171" s="109">
        <v>2200112</v>
      </c>
      <c r="B1171" s="109" t="s">
        <v>1242</v>
      </c>
      <c r="C1171" s="257">
        <v>0</v>
      </c>
    </row>
    <row r="1172" spans="1:3" ht="16.5" customHeight="1">
      <c r="A1172" s="109">
        <v>2200113</v>
      </c>
      <c r="B1172" s="109" t="s">
        <v>1243</v>
      </c>
      <c r="C1172" s="257">
        <v>0</v>
      </c>
    </row>
    <row r="1173" spans="1:3" ht="16.5" customHeight="1">
      <c r="A1173" s="109">
        <v>2200114</v>
      </c>
      <c r="B1173" s="109" t="s">
        <v>1244</v>
      </c>
      <c r="C1173" s="257">
        <v>0</v>
      </c>
    </row>
    <row r="1174" spans="1:3" ht="16.5" customHeight="1">
      <c r="A1174" s="109">
        <v>2200115</v>
      </c>
      <c r="B1174" s="109" t="s">
        <v>1245</v>
      </c>
      <c r="C1174" s="257">
        <v>0</v>
      </c>
    </row>
    <row r="1175" spans="1:3" ht="16.5" customHeight="1">
      <c r="A1175" s="109">
        <v>2200116</v>
      </c>
      <c r="B1175" s="109" t="s">
        <v>1246</v>
      </c>
      <c r="C1175" s="257">
        <v>0</v>
      </c>
    </row>
    <row r="1176" spans="1:3" ht="16.5" customHeight="1">
      <c r="A1176" s="109">
        <v>2200119</v>
      </c>
      <c r="B1176" s="109" t="s">
        <v>1247</v>
      </c>
      <c r="C1176" s="257">
        <v>0</v>
      </c>
    </row>
    <row r="1177" spans="1:3" ht="16.5" customHeight="1">
      <c r="A1177" s="109">
        <v>2200120</v>
      </c>
      <c r="B1177" s="109" t="s">
        <v>1248</v>
      </c>
      <c r="C1177" s="257">
        <v>0</v>
      </c>
    </row>
    <row r="1178" spans="1:3" ht="16.5" customHeight="1">
      <c r="A1178" s="109">
        <v>2200121</v>
      </c>
      <c r="B1178" s="109" t="s">
        <v>1249</v>
      </c>
      <c r="C1178" s="257">
        <v>0</v>
      </c>
    </row>
    <row r="1179" spans="1:3" ht="16.5" customHeight="1">
      <c r="A1179" s="109">
        <v>2200122</v>
      </c>
      <c r="B1179" s="109" t="s">
        <v>1250</v>
      </c>
      <c r="C1179" s="257">
        <v>0</v>
      </c>
    </row>
    <row r="1180" spans="1:3" ht="16.5" customHeight="1">
      <c r="A1180" s="109">
        <v>2200123</v>
      </c>
      <c r="B1180" s="109" t="s">
        <v>1251</v>
      </c>
      <c r="C1180" s="257">
        <v>0</v>
      </c>
    </row>
    <row r="1181" spans="1:3" ht="16.5" customHeight="1">
      <c r="A1181" s="109">
        <v>2200124</v>
      </c>
      <c r="B1181" s="109" t="s">
        <v>1252</v>
      </c>
      <c r="C1181" s="257">
        <v>0</v>
      </c>
    </row>
    <row r="1182" spans="1:3" ht="16.5" customHeight="1">
      <c r="A1182" s="109">
        <v>2200125</v>
      </c>
      <c r="B1182" s="109" t="s">
        <v>1253</v>
      </c>
      <c r="C1182" s="257">
        <v>0</v>
      </c>
    </row>
    <row r="1183" spans="1:3" ht="16.5" customHeight="1">
      <c r="A1183" s="109">
        <v>2200126</v>
      </c>
      <c r="B1183" s="109" t="s">
        <v>1254</v>
      </c>
      <c r="C1183" s="257">
        <v>0</v>
      </c>
    </row>
    <row r="1184" spans="1:3" ht="16.5" customHeight="1">
      <c r="A1184" s="109">
        <v>2200127</v>
      </c>
      <c r="B1184" s="109" t="s">
        <v>1255</v>
      </c>
      <c r="C1184" s="257">
        <v>0</v>
      </c>
    </row>
    <row r="1185" spans="1:3" ht="16.5" customHeight="1">
      <c r="A1185" s="109">
        <v>2200128</v>
      </c>
      <c r="B1185" s="109" t="s">
        <v>1256</v>
      </c>
      <c r="C1185" s="257">
        <v>0</v>
      </c>
    </row>
    <row r="1186" spans="1:3" ht="16.5" customHeight="1">
      <c r="A1186" s="109">
        <v>2200129</v>
      </c>
      <c r="B1186" s="109" t="s">
        <v>1257</v>
      </c>
      <c r="C1186" s="257">
        <v>0</v>
      </c>
    </row>
    <row r="1187" spans="1:3" ht="16.5" customHeight="1">
      <c r="A1187" s="109">
        <v>2200150</v>
      </c>
      <c r="B1187" s="109" t="s">
        <v>531</v>
      </c>
      <c r="C1187" s="257">
        <v>178</v>
      </c>
    </row>
    <row r="1188" spans="1:3" ht="16.5" customHeight="1">
      <c r="A1188" s="109">
        <v>2200199</v>
      </c>
      <c r="B1188" s="109" t="s">
        <v>1258</v>
      </c>
      <c r="C1188" s="257">
        <v>4</v>
      </c>
    </row>
    <row r="1189" spans="1:3" ht="16.5" customHeight="1">
      <c r="A1189" s="109">
        <v>22005</v>
      </c>
      <c r="B1189" s="258" t="s">
        <v>501</v>
      </c>
      <c r="C1189" s="257">
        <v>0</v>
      </c>
    </row>
    <row r="1190" spans="1:3" ht="16.5" customHeight="1">
      <c r="A1190" s="109">
        <v>2200501</v>
      </c>
      <c r="B1190" s="109" t="s">
        <v>522</v>
      </c>
      <c r="C1190" s="257">
        <v>0</v>
      </c>
    </row>
    <row r="1191" spans="1:3" ht="16.5" customHeight="1">
      <c r="A1191" s="109">
        <v>2200502</v>
      </c>
      <c r="B1191" s="109" t="s">
        <v>523</v>
      </c>
      <c r="C1191" s="257">
        <v>0</v>
      </c>
    </row>
    <row r="1192" spans="1:3" ht="16.5" customHeight="1">
      <c r="A1192" s="109">
        <v>2200503</v>
      </c>
      <c r="B1192" s="109" t="s">
        <v>524</v>
      </c>
      <c r="C1192" s="257">
        <v>0</v>
      </c>
    </row>
    <row r="1193" spans="1:3" ht="16.5" customHeight="1">
      <c r="A1193" s="109">
        <v>2200504</v>
      </c>
      <c r="B1193" s="109" t="s">
        <v>1259</v>
      </c>
      <c r="C1193" s="257">
        <v>0</v>
      </c>
    </row>
    <row r="1194" spans="1:3" ht="16.5" customHeight="1">
      <c r="A1194" s="109">
        <v>2200506</v>
      </c>
      <c r="B1194" s="109" t="s">
        <v>1260</v>
      </c>
      <c r="C1194" s="257">
        <v>0</v>
      </c>
    </row>
    <row r="1195" spans="1:3" ht="16.5" customHeight="1">
      <c r="A1195" s="109">
        <v>2200507</v>
      </c>
      <c r="B1195" s="109" t="s">
        <v>1261</v>
      </c>
      <c r="C1195" s="257">
        <v>0</v>
      </c>
    </row>
    <row r="1196" spans="1:3" ht="16.5" customHeight="1">
      <c r="A1196" s="109">
        <v>2200508</v>
      </c>
      <c r="B1196" s="109" t="s">
        <v>1262</v>
      </c>
      <c r="C1196" s="257">
        <v>0</v>
      </c>
    </row>
    <row r="1197" spans="1:3" ht="16.5" customHeight="1">
      <c r="A1197" s="109">
        <v>2200509</v>
      </c>
      <c r="B1197" s="109" t="s">
        <v>1263</v>
      </c>
      <c r="C1197" s="257">
        <v>0</v>
      </c>
    </row>
    <row r="1198" spans="1:3" ht="16.5" customHeight="1">
      <c r="A1198" s="109">
        <v>2200510</v>
      </c>
      <c r="B1198" s="109" t="s">
        <v>1264</v>
      </c>
      <c r="C1198" s="257">
        <v>0</v>
      </c>
    </row>
    <row r="1199" spans="1:3" ht="16.5" customHeight="1">
      <c r="A1199" s="109">
        <v>2200511</v>
      </c>
      <c r="B1199" s="109" t="s">
        <v>1265</v>
      </c>
      <c r="C1199" s="257">
        <v>0</v>
      </c>
    </row>
    <row r="1200" spans="1:3" ht="16.5" customHeight="1">
      <c r="A1200" s="109">
        <v>2200512</v>
      </c>
      <c r="B1200" s="109" t="s">
        <v>1266</v>
      </c>
      <c r="C1200" s="257">
        <v>0</v>
      </c>
    </row>
    <row r="1201" spans="1:3" ht="16.5" customHeight="1">
      <c r="A1201" s="109">
        <v>2200513</v>
      </c>
      <c r="B1201" s="109" t="s">
        <v>1267</v>
      </c>
      <c r="C1201" s="257">
        <v>0</v>
      </c>
    </row>
    <row r="1202" spans="1:3" ht="16.5" customHeight="1">
      <c r="A1202" s="109">
        <v>2200514</v>
      </c>
      <c r="B1202" s="109" t="s">
        <v>1268</v>
      </c>
      <c r="C1202" s="257">
        <v>0</v>
      </c>
    </row>
    <row r="1203" spans="1:3" ht="16.5" customHeight="1">
      <c r="A1203" s="109">
        <v>2200599</v>
      </c>
      <c r="B1203" s="109" t="s">
        <v>1269</v>
      </c>
      <c r="C1203" s="257">
        <v>0</v>
      </c>
    </row>
    <row r="1204" spans="1:3" ht="16.5" customHeight="1">
      <c r="A1204" s="109">
        <v>22099</v>
      </c>
      <c r="B1204" s="258" t="s">
        <v>1270</v>
      </c>
      <c r="C1204" s="257">
        <v>0</v>
      </c>
    </row>
    <row r="1205" spans="1:3" ht="16.5" customHeight="1">
      <c r="A1205" s="109">
        <v>2209901</v>
      </c>
      <c r="B1205" s="109" t="s">
        <v>1271</v>
      </c>
      <c r="C1205" s="257">
        <v>0</v>
      </c>
    </row>
    <row r="1206" spans="1:3" ht="16.5" customHeight="1">
      <c r="A1206" s="109">
        <v>221</v>
      </c>
      <c r="B1206" s="258" t="s">
        <v>283</v>
      </c>
      <c r="C1206" s="257">
        <v>9531</v>
      </c>
    </row>
    <row r="1207" spans="1:3" ht="16.5" customHeight="1">
      <c r="A1207" s="109">
        <v>22101</v>
      </c>
      <c r="B1207" s="258" t="s">
        <v>503</v>
      </c>
      <c r="C1207" s="257">
        <v>8928</v>
      </c>
    </row>
    <row r="1208" spans="1:3" ht="16.5" customHeight="1">
      <c r="A1208" s="109">
        <v>2210101</v>
      </c>
      <c r="B1208" s="109" t="s">
        <v>1272</v>
      </c>
      <c r="C1208" s="257">
        <v>0</v>
      </c>
    </row>
    <row r="1209" spans="1:3" ht="16.5" customHeight="1">
      <c r="A1209" s="109">
        <v>2210102</v>
      </c>
      <c r="B1209" s="109" t="s">
        <v>1273</v>
      </c>
      <c r="C1209" s="257">
        <v>0</v>
      </c>
    </row>
    <row r="1210" spans="1:3" ht="16.5" customHeight="1">
      <c r="A1210" s="109">
        <v>2210103</v>
      </c>
      <c r="B1210" s="109" t="s">
        <v>1274</v>
      </c>
      <c r="C1210" s="257">
        <v>0</v>
      </c>
    </row>
    <row r="1211" spans="1:3" ht="16.5" customHeight="1">
      <c r="A1211" s="109">
        <v>2210104</v>
      </c>
      <c r="B1211" s="109" t="s">
        <v>1275</v>
      </c>
      <c r="C1211" s="257">
        <v>0</v>
      </c>
    </row>
    <row r="1212" spans="1:3" ht="16.5" customHeight="1">
      <c r="A1212" s="109">
        <v>2210105</v>
      </c>
      <c r="B1212" s="109" t="s">
        <v>1276</v>
      </c>
      <c r="C1212" s="257">
        <v>0</v>
      </c>
    </row>
    <row r="1213" spans="1:3" ht="16.5" customHeight="1">
      <c r="A1213" s="109">
        <v>2210106</v>
      </c>
      <c r="B1213" s="109" t="s">
        <v>1277</v>
      </c>
      <c r="C1213" s="257">
        <v>8928</v>
      </c>
    </row>
    <row r="1214" spans="1:3" ht="16.5" customHeight="1">
      <c r="A1214" s="109">
        <v>2210107</v>
      </c>
      <c r="B1214" s="109" t="s">
        <v>1278</v>
      </c>
      <c r="C1214" s="257">
        <v>0</v>
      </c>
    </row>
    <row r="1215" spans="1:3" ht="16.5" customHeight="1">
      <c r="A1215" s="109">
        <v>2210108</v>
      </c>
      <c r="B1215" s="109" t="s">
        <v>1279</v>
      </c>
      <c r="C1215" s="257">
        <v>0</v>
      </c>
    </row>
    <row r="1216" spans="1:3" ht="16.5" customHeight="1">
      <c r="A1216" s="109">
        <v>2210109</v>
      </c>
      <c r="B1216" s="109" t="s">
        <v>1280</v>
      </c>
      <c r="C1216" s="257">
        <v>0</v>
      </c>
    </row>
    <row r="1217" spans="1:3" ht="16.5" customHeight="1">
      <c r="A1217" s="109">
        <v>2210199</v>
      </c>
      <c r="B1217" s="109" t="s">
        <v>1281</v>
      </c>
      <c r="C1217" s="257">
        <v>0</v>
      </c>
    </row>
    <row r="1218" spans="1:3" ht="16.5" customHeight="1">
      <c r="A1218" s="109">
        <v>22102</v>
      </c>
      <c r="B1218" s="258" t="s">
        <v>504</v>
      </c>
      <c r="C1218" s="257">
        <v>603</v>
      </c>
    </row>
    <row r="1219" spans="1:3" ht="16.5" customHeight="1">
      <c r="A1219" s="109">
        <v>2210201</v>
      </c>
      <c r="B1219" s="109" t="s">
        <v>1282</v>
      </c>
      <c r="C1219" s="257">
        <v>603</v>
      </c>
    </row>
    <row r="1220" spans="1:3" ht="16.5" customHeight="1">
      <c r="A1220" s="109">
        <v>2210202</v>
      </c>
      <c r="B1220" s="109" t="s">
        <v>1283</v>
      </c>
      <c r="C1220" s="257">
        <v>0</v>
      </c>
    </row>
    <row r="1221" spans="1:3" ht="16.5" customHeight="1">
      <c r="A1221" s="109">
        <v>2210203</v>
      </c>
      <c r="B1221" s="109" t="s">
        <v>1284</v>
      </c>
      <c r="C1221" s="257">
        <v>0</v>
      </c>
    </row>
    <row r="1222" spans="1:3" ht="16.5" customHeight="1">
      <c r="A1222" s="109">
        <v>22103</v>
      </c>
      <c r="B1222" s="258" t="s">
        <v>505</v>
      </c>
      <c r="C1222" s="257">
        <v>0</v>
      </c>
    </row>
    <row r="1223" spans="1:3" ht="16.5" customHeight="1">
      <c r="A1223" s="109">
        <v>2210301</v>
      </c>
      <c r="B1223" s="109" t="s">
        <v>1285</v>
      </c>
      <c r="C1223" s="257">
        <v>0</v>
      </c>
    </row>
    <row r="1224" spans="1:3" ht="16.5" customHeight="1">
      <c r="A1224" s="109">
        <v>2210302</v>
      </c>
      <c r="B1224" s="109" t="s">
        <v>1286</v>
      </c>
      <c r="C1224" s="257">
        <v>0</v>
      </c>
    </row>
    <row r="1225" spans="1:3" ht="16.5" customHeight="1">
      <c r="A1225" s="109">
        <v>2210399</v>
      </c>
      <c r="B1225" s="109" t="s">
        <v>1287</v>
      </c>
      <c r="C1225" s="257">
        <v>0</v>
      </c>
    </row>
    <row r="1226" spans="1:3" ht="16.5" customHeight="1">
      <c r="A1226" s="109">
        <v>222</v>
      </c>
      <c r="B1226" s="258" t="s">
        <v>284</v>
      </c>
      <c r="C1226" s="257">
        <v>363</v>
      </c>
    </row>
    <row r="1227" spans="1:3" ht="16.5" customHeight="1">
      <c r="A1227" s="109">
        <v>22201</v>
      </c>
      <c r="B1227" s="258" t="s">
        <v>1288</v>
      </c>
      <c r="C1227" s="257">
        <v>0</v>
      </c>
    </row>
    <row r="1228" spans="1:3" ht="16.5" customHeight="1">
      <c r="A1228" s="109">
        <v>2220101</v>
      </c>
      <c r="B1228" s="109" t="s">
        <v>522</v>
      </c>
      <c r="C1228" s="257">
        <v>0</v>
      </c>
    </row>
    <row r="1229" spans="1:3" ht="16.5" customHeight="1">
      <c r="A1229" s="109">
        <v>2220102</v>
      </c>
      <c r="B1229" s="109" t="s">
        <v>523</v>
      </c>
      <c r="C1229" s="257">
        <v>0</v>
      </c>
    </row>
    <row r="1230" spans="1:3" ht="16.5" customHeight="1">
      <c r="A1230" s="109">
        <v>2220103</v>
      </c>
      <c r="B1230" s="109" t="s">
        <v>524</v>
      </c>
      <c r="C1230" s="257">
        <v>0</v>
      </c>
    </row>
    <row r="1231" spans="1:3" ht="16.5" customHeight="1">
      <c r="A1231" s="109">
        <v>2220104</v>
      </c>
      <c r="B1231" s="109" t="s">
        <v>1289</v>
      </c>
      <c r="C1231" s="257">
        <v>0</v>
      </c>
    </row>
    <row r="1232" spans="1:3" ht="16.5" customHeight="1">
      <c r="A1232" s="109">
        <v>2220105</v>
      </c>
      <c r="B1232" s="109" t="s">
        <v>1290</v>
      </c>
      <c r="C1232" s="257">
        <v>0</v>
      </c>
    </row>
    <row r="1233" spans="1:3" ht="16.5" customHeight="1">
      <c r="A1233" s="109">
        <v>2220106</v>
      </c>
      <c r="B1233" s="109" t="s">
        <v>1291</v>
      </c>
      <c r="C1233" s="257">
        <v>0</v>
      </c>
    </row>
    <row r="1234" spans="1:3" ht="16.5" customHeight="1">
      <c r="A1234" s="109">
        <v>2220107</v>
      </c>
      <c r="B1234" s="109" t="s">
        <v>1292</v>
      </c>
      <c r="C1234" s="257">
        <v>0</v>
      </c>
    </row>
    <row r="1235" spans="1:3" ht="16.5" customHeight="1">
      <c r="A1235" s="109">
        <v>2220112</v>
      </c>
      <c r="B1235" s="109" t="s">
        <v>1293</v>
      </c>
      <c r="C1235" s="257">
        <v>0</v>
      </c>
    </row>
    <row r="1236" spans="1:3" ht="16.5" customHeight="1">
      <c r="A1236" s="109">
        <v>2220113</v>
      </c>
      <c r="B1236" s="109" t="s">
        <v>1294</v>
      </c>
      <c r="C1236" s="257">
        <v>0</v>
      </c>
    </row>
    <row r="1237" spans="1:3" ht="16.5" customHeight="1">
      <c r="A1237" s="109">
        <v>2220114</v>
      </c>
      <c r="B1237" s="109" t="s">
        <v>1295</v>
      </c>
      <c r="C1237" s="257">
        <v>0</v>
      </c>
    </row>
    <row r="1238" spans="1:3" ht="16.5" customHeight="1">
      <c r="A1238" s="109">
        <v>2220115</v>
      </c>
      <c r="B1238" s="109" t="s">
        <v>1296</v>
      </c>
      <c r="C1238" s="257">
        <v>0</v>
      </c>
    </row>
    <row r="1239" spans="1:3" ht="16.5" customHeight="1">
      <c r="A1239" s="109">
        <v>2220118</v>
      </c>
      <c r="B1239" s="109" t="s">
        <v>1297</v>
      </c>
      <c r="C1239" s="257">
        <v>0</v>
      </c>
    </row>
    <row r="1240" spans="1:3" ht="16.5" customHeight="1">
      <c r="A1240" s="109">
        <v>2220150</v>
      </c>
      <c r="B1240" s="109" t="s">
        <v>531</v>
      </c>
      <c r="C1240" s="257">
        <v>0</v>
      </c>
    </row>
    <row r="1241" spans="1:3" ht="16.5" customHeight="1">
      <c r="A1241" s="109">
        <v>2220199</v>
      </c>
      <c r="B1241" s="109" t="s">
        <v>1298</v>
      </c>
      <c r="C1241" s="257">
        <v>0</v>
      </c>
    </row>
    <row r="1242" spans="1:3" ht="16.5" customHeight="1">
      <c r="A1242" s="109">
        <v>22202</v>
      </c>
      <c r="B1242" s="258" t="s">
        <v>1299</v>
      </c>
      <c r="C1242" s="257">
        <v>0</v>
      </c>
    </row>
    <row r="1243" spans="1:3" ht="16.5" customHeight="1">
      <c r="A1243" s="109">
        <v>2220201</v>
      </c>
      <c r="B1243" s="109" t="s">
        <v>522</v>
      </c>
      <c r="C1243" s="257">
        <v>0</v>
      </c>
    </row>
    <row r="1244" spans="1:3" ht="16.5" customHeight="1">
      <c r="A1244" s="109">
        <v>2220202</v>
      </c>
      <c r="B1244" s="109" t="s">
        <v>523</v>
      </c>
      <c r="C1244" s="257">
        <v>0</v>
      </c>
    </row>
    <row r="1245" spans="1:3" ht="16.5" customHeight="1">
      <c r="A1245" s="109">
        <v>2220203</v>
      </c>
      <c r="B1245" s="109" t="s">
        <v>524</v>
      </c>
      <c r="C1245" s="257">
        <v>0</v>
      </c>
    </row>
    <row r="1246" spans="1:3" ht="16.5" customHeight="1">
      <c r="A1246" s="109">
        <v>2220204</v>
      </c>
      <c r="B1246" s="109" t="s">
        <v>1300</v>
      </c>
      <c r="C1246" s="257">
        <v>0</v>
      </c>
    </row>
    <row r="1247" spans="1:3" ht="16.5" customHeight="1">
      <c r="A1247" s="109">
        <v>2220205</v>
      </c>
      <c r="B1247" s="109" t="s">
        <v>1301</v>
      </c>
      <c r="C1247" s="257">
        <v>0</v>
      </c>
    </row>
    <row r="1248" spans="1:3" ht="16.5" customHeight="1">
      <c r="A1248" s="109">
        <v>2220206</v>
      </c>
      <c r="B1248" s="109" t="s">
        <v>1302</v>
      </c>
      <c r="C1248" s="257">
        <v>0</v>
      </c>
    </row>
    <row r="1249" spans="1:3" ht="16.5" customHeight="1">
      <c r="A1249" s="109">
        <v>2220207</v>
      </c>
      <c r="B1249" s="109" t="s">
        <v>1303</v>
      </c>
      <c r="C1249" s="257">
        <v>0</v>
      </c>
    </row>
    <row r="1250" spans="1:3" ht="16.5" customHeight="1">
      <c r="A1250" s="109">
        <v>2220209</v>
      </c>
      <c r="B1250" s="109" t="s">
        <v>1304</v>
      </c>
      <c r="C1250" s="257">
        <v>0</v>
      </c>
    </row>
    <row r="1251" spans="1:3" ht="16.5" customHeight="1">
      <c r="A1251" s="109">
        <v>2220210</v>
      </c>
      <c r="B1251" s="109" t="s">
        <v>1305</v>
      </c>
      <c r="C1251" s="257">
        <v>0</v>
      </c>
    </row>
    <row r="1252" spans="1:3" ht="16.5" customHeight="1">
      <c r="A1252" s="109">
        <v>2220211</v>
      </c>
      <c r="B1252" s="109" t="s">
        <v>1306</v>
      </c>
      <c r="C1252" s="257">
        <v>0</v>
      </c>
    </row>
    <row r="1253" spans="1:3" ht="16.5" customHeight="1">
      <c r="A1253" s="109">
        <v>2220212</v>
      </c>
      <c r="B1253" s="109" t="s">
        <v>1307</v>
      </c>
      <c r="C1253" s="257">
        <v>0</v>
      </c>
    </row>
    <row r="1254" spans="1:3" ht="16.5" customHeight="1">
      <c r="A1254" s="109">
        <v>2220250</v>
      </c>
      <c r="B1254" s="109" t="s">
        <v>531</v>
      </c>
      <c r="C1254" s="257">
        <v>0</v>
      </c>
    </row>
    <row r="1255" spans="1:3" ht="16.5" customHeight="1">
      <c r="A1255" s="109">
        <v>2220299</v>
      </c>
      <c r="B1255" s="109" t="s">
        <v>1308</v>
      </c>
      <c r="C1255" s="257">
        <v>0</v>
      </c>
    </row>
    <row r="1256" spans="1:3" ht="16.5" customHeight="1">
      <c r="A1256" s="109">
        <v>22203</v>
      </c>
      <c r="B1256" s="258" t="s">
        <v>1309</v>
      </c>
      <c r="C1256" s="257">
        <v>0</v>
      </c>
    </row>
    <row r="1257" spans="1:3" ht="16.5" customHeight="1">
      <c r="A1257" s="109">
        <v>2220301</v>
      </c>
      <c r="B1257" s="109" t="s">
        <v>1310</v>
      </c>
      <c r="C1257" s="257">
        <v>0</v>
      </c>
    </row>
    <row r="1258" spans="1:3" ht="16.5" customHeight="1">
      <c r="A1258" s="109">
        <v>2220303</v>
      </c>
      <c r="B1258" s="109" t="s">
        <v>1311</v>
      </c>
      <c r="C1258" s="257">
        <v>0</v>
      </c>
    </row>
    <row r="1259" spans="1:3" ht="16.5" customHeight="1">
      <c r="A1259" s="109">
        <v>2220304</v>
      </c>
      <c r="B1259" s="109" t="s">
        <v>1312</v>
      </c>
      <c r="C1259" s="257">
        <v>0</v>
      </c>
    </row>
    <row r="1260" spans="1:3" ht="16.5" customHeight="1">
      <c r="A1260" s="109">
        <v>2220399</v>
      </c>
      <c r="B1260" s="109" t="s">
        <v>1313</v>
      </c>
      <c r="C1260" s="257">
        <v>0</v>
      </c>
    </row>
    <row r="1261" spans="1:3" ht="16.5" customHeight="1">
      <c r="A1261" s="109">
        <v>22204</v>
      </c>
      <c r="B1261" s="258" t="s">
        <v>1314</v>
      </c>
      <c r="C1261" s="257">
        <v>0</v>
      </c>
    </row>
    <row r="1262" spans="1:3" ht="16.5" customHeight="1">
      <c r="A1262" s="109">
        <v>2220401</v>
      </c>
      <c r="B1262" s="109" t="s">
        <v>1315</v>
      </c>
      <c r="C1262" s="257">
        <v>0</v>
      </c>
    </row>
    <row r="1263" spans="1:3" ht="16.5" customHeight="1">
      <c r="A1263" s="109">
        <v>2220402</v>
      </c>
      <c r="B1263" s="109" t="s">
        <v>1316</v>
      </c>
      <c r="C1263" s="257">
        <v>0</v>
      </c>
    </row>
    <row r="1264" spans="1:3" ht="16.5" customHeight="1">
      <c r="A1264" s="109">
        <v>2220403</v>
      </c>
      <c r="B1264" s="109" t="s">
        <v>1317</v>
      </c>
      <c r="C1264" s="257">
        <v>0</v>
      </c>
    </row>
    <row r="1265" spans="1:3" ht="16.5" customHeight="1">
      <c r="A1265" s="109">
        <v>2220404</v>
      </c>
      <c r="B1265" s="109" t="s">
        <v>1318</v>
      </c>
      <c r="C1265" s="257">
        <v>0</v>
      </c>
    </row>
    <row r="1266" spans="1:3" ht="16.5" customHeight="1">
      <c r="A1266" s="109">
        <v>2220499</v>
      </c>
      <c r="B1266" s="109" t="s">
        <v>1319</v>
      </c>
      <c r="C1266" s="257">
        <v>0</v>
      </c>
    </row>
    <row r="1267" spans="1:3" ht="16.5" customHeight="1">
      <c r="A1267" s="109">
        <v>22205</v>
      </c>
      <c r="B1267" s="258" t="s">
        <v>1320</v>
      </c>
      <c r="C1267" s="257">
        <v>363</v>
      </c>
    </row>
    <row r="1268" spans="1:3" ht="16.5" customHeight="1">
      <c r="A1268" s="109">
        <v>2220501</v>
      </c>
      <c r="B1268" s="109" t="s">
        <v>1321</v>
      </c>
      <c r="C1268" s="257">
        <v>0</v>
      </c>
    </row>
    <row r="1269" spans="1:3" ht="16.5" customHeight="1">
      <c r="A1269" s="109">
        <v>2220502</v>
      </c>
      <c r="B1269" s="109" t="s">
        <v>1322</v>
      </c>
      <c r="C1269" s="257">
        <v>0</v>
      </c>
    </row>
    <row r="1270" spans="1:3" ht="16.5" customHeight="1">
      <c r="A1270" s="109">
        <v>2220503</v>
      </c>
      <c r="B1270" s="109" t="s">
        <v>1323</v>
      </c>
      <c r="C1270" s="257">
        <v>0</v>
      </c>
    </row>
    <row r="1271" spans="1:3" ht="16.5" customHeight="1">
      <c r="A1271" s="109">
        <v>2220504</v>
      </c>
      <c r="B1271" s="109" t="s">
        <v>1324</v>
      </c>
      <c r="C1271" s="257">
        <v>0</v>
      </c>
    </row>
    <row r="1272" spans="1:3" ht="16.5" customHeight="1">
      <c r="A1272" s="109">
        <v>2220505</v>
      </c>
      <c r="B1272" s="109" t="s">
        <v>1325</v>
      </c>
      <c r="C1272" s="257">
        <v>0</v>
      </c>
    </row>
    <row r="1273" spans="1:3" ht="16.5" customHeight="1">
      <c r="A1273" s="109">
        <v>2220506</v>
      </c>
      <c r="B1273" s="109" t="s">
        <v>1326</v>
      </c>
      <c r="C1273" s="257">
        <v>0</v>
      </c>
    </row>
    <row r="1274" spans="1:3" ht="16.5" customHeight="1">
      <c r="A1274" s="109">
        <v>2220507</v>
      </c>
      <c r="B1274" s="109" t="s">
        <v>1327</v>
      </c>
      <c r="C1274" s="257">
        <v>0</v>
      </c>
    </row>
    <row r="1275" spans="1:3" ht="16.5" customHeight="1">
      <c r="A1275" s="109">
        <v>2220508</v>
      </c>
      <c r="B1275" s="109" t="s">
        <v>1328</v>
      </c>
      <c r="C1275" s="257">
        <v>363</v>
      </c>
    </row>
    <row r="1276" spans="1:3" ht="16.5" customHeight="1">
      <c r="A1276" s="109">
        <v>2220509</v>
      </c>
      <c r="B1276" s="109" t="s">
        <v>1329</v>
      </c>
      <c r="C1276" s="257">
        <v>0</v>
      </c>
    </row>
    <row r="1277" spans="1:3" ht="16.5" customHeight="1">
      <c r="A1277" s="109">
        <v>2220510</v>
      </c>
      <c r="B1277" s="109" t="s">
        <v>1330</v>
      </c>
      <c r="C1277" s="257">
        <v>0</v>
      </c>
    </row>
    <row r="1278" spans="1:3" ht="16.5" customHeight="1">
      <c r="A1278" s="109">
        <v>2220511</v>
      </c>
      <c r="B1278" s="109" t="s">
        <v>1331</v>
      </c>
      <c r="C1278" s="257">
        <v>0</v>
      </c>
    </row>
    <row r="1279" spans="1:3" ht="16.5" customHeight="1">
      <c r="A1279" s="109">
        <v>2220599</v>
      </c>
      <c r="B1279" s="109" t="s">
        <v>1332</v>
      </c>
      <c r="C1279" s="257">
        <v>0</v>
      </c>
    </row>
    <row r="1280" spans="1:3" ht="16.5" customHeight="1">
      <c r="A1280" s="109">
        <v>224</v>
      </c>
      <c r="B1280" s="258" t="s">
        <v>285</v>
      </c>
      <c r="C1280" s="257">
        <v>129</v>
      </c>
    </row>
    <row r="1281" spans="1:3" ht="16.5" customHeight="1">
      <c r="A1281" s="109">
        <v>22401</v>
      </c>
      <c r="B1281" s="258" t="s">
        <v>507</v>
      </c>
      <c r="C1281" s="257">
        <v>129</v>
      </c>
    </row>
    <row r="1282" spans="1:3" ht="16.5" customHeight="1">
      <c r="A1282" s="109">
        <v>2240101</v>
      </c>
      <c r="B1282" s="109" t="s">
        <v>522</v>
      </c>
      <c r="C1282" s="257">
        <v>102</v>
      </c>
    </row>
    <row r="1283" spans="1:3" ht="16.5" customHeight="1">
      <c r="A1283" s="109">
        <v>2240102</v>
      </c>
      <c r="B1283" s="109" t="s">
        <v>523</v>
      </c>
      <c r="C1283" s="257">
        <v>0</v>
      </c>
    </row>
    <row r="1284" spans="1:3" ht="16.5" customHeight="1">
      <c r="A1284" s="109">
        <v>2240103</v>
      </c>
      <c r="B1284" s="109" t="s">
        <v>524</v>
      </c>
      <c r="C1284" s="257">
        <v>0</v>
      </c>
    </row>
    <row r="1285" spans="1:3" ht="16.5" customHeight="1">
      <c r="A1285" s="109">
        <v>2240104</v>
      </c>
      <c r="B1285" s="109" t="s">
        <v>1333</v>
      </c>
      <c r="C1285" s="257">
        <v>0</v>
      </c>
    </row>
    <row r="1286" spans="1:3" ht="16.5" customHeight="1">
      <c r="A1286" s="109">
        <v>2240105</v>
      </c>
      <c r="B1286" s="109" t="s">
        <v>1334</v>
      </c>
      <c r="C1286" s="257">
        <v>0</v>
      </c>
    </row>
    <row r="1287" spans="1:3" ht="16.5" customHeight="1">
      <c r="A1287" s="109">
        <v>2240106</v>
      </c>
      <c r="B1287" s="109" t="s">
        <v>1335</v>
      </c>
      <c r="C1287" s="257">
        <v>0</v>
      </c>
    </row>
    <row r="1288" spans="1:3" ht="16.5" customHeight="1">
      <c r="A1288" s="109">
        <v>2240107</v>
      </c>
      <c r="B1288" s="109" t="s">
        <v>1336</v>
      </c>
      <c r="C1288" s="257">
        <v>0</v>
      </c>
    </row>
    <row r="1289" spans="1:3" ht="16.5" customHeight="1">
      <c r="A1289" s="109">
        <v>2240108</v>
      </c>
      <c r="B1289" s="109" t="s">
        <v>1337</v>
      </c>
      <c r="C1289" s="257">
        <v>0</v>
      </c>
    </row>
    <row r="1290" spans="1:3" ht="16.5" customHeight="1">
      <c r="A1290" s="109">
        <v>2240109</v>
      </c>
      <c r="B1290" s="109" t="s">
        <v>1338</v>
      </c>
      <c r="C1290" s="257">
        <v>0</v>
      </c>
    </row>
    <row r="1291" spans="1:3" ht="16.5" customHeight="1">
      <c r="A1291" s="109">
        <v>2240150</v>
      </c>
      <c r="B1291" s="109" t="s">
        <v>531</v>
      </c>
      <c r="C1291" s="257">
        <v>0</v>
      </c>
    </row>
    <row r="1292" spans="1:3" ht="16.5" customHeight="1">
      <c r="A1292" s="109">
        <v>2240199</v>
      </c>
      <c r="B1292" s="109" t="s">
        <v>1339</v>
      </c>
      <c r="C1292" s="257">
        <v>27</v>
      </c>
    </row>
    <row r="1293" spans="1:3" ht="16.5" customHeight="1">
      <c r="A1293" s="109">
        <v>22402</v>
      </c>
      <c r="B1293" s="258" t="s">
        <v>1340</v>
      </c>
      <c r="C1293" s="257">
        <v>0</v>
      </c>
    </row>
    <row r="1294" spans="1:3" ht="16.5" customHeight="1">
      <c r="A1294" s="109">
        <v>2240201</v>
      </c>
      <c r="B1294" s="109" t="s">
        <v>522</v>
      </c>
      <c r="C1294" s="257">
        <v>0</v>
      </c>
    </row>
    <row r="1295" spans="1:3" ht="16.5" customHeight="1">
      <c r="A1295" s="109">
        <v>2240202</v>
      </c>
      <c r="B1295" s="109" t="s">
        <v>523</v>
      </c>
      <c r="C1295" s="257">
        <v>0</v>
      </c>
    </row>
    <row r="1296" spans="1:3" ht="16.5" customHeight="1">
      <c r="A1296" s="109">
        <v>2240203</v>
      </c>
      <c r="B1296" s="109" t="s">
        <v>524</v>
      </c>
      <c r="C1296" s="257">
        <v>0</v>
      </c>
    </row>
    <row r="1297" spans="1:3" ht="16.5" customHeight="1">
      <c r="A1297" s="109">
        <v>2240204</v>
      </c>
      <c r="B1297" s="109" t="s">
        <v>1341</v>
      </c>
      <c r="C1297" s="257">
        <v>0</v>
      </c>
    </row>
    <row r="1298" spans="1:3" ht="16.5" customHeight="1">
      <c r="A1298" s="109">
        <v>2240299</v>
      </c>
      <c r="B1298" s="109" t="s">
        <v>1342</v>
      </c>
      <c r="C1298" s="257">
        <v>0</v>
      </c>
    </row>
    <row r="1299" spans="1:3" ht="16.5" customHeight="1">
      <c r="A1299" s="109">
        <v>22403</v>
      </c>
      <c r="B1299" s="258" t="s">
        <v>1343</v>
      </c>
      <c r="C1299" s="257">
        <v>0</v>
      </c>
    </row>
    <row r="1300" spans="1:3" ht="16.5" customHeight="1">
      <c r="A1300" s="109">
        <v>2240301</v>
      </c>
      <c r="B1300" s="109" t="s">
        <v>522</v>
      </c>
      <c r="C1300" s="257">
        <v>0</v>
      </c>
    </row>
    <row r="1301" spans="1:3" ht="16.5" customHeight="1">
      <c r="A1301" s="109">
        <v>2240302</v>
      </c>
      <c r="B1301" s="109" t="s">
        <v>523</v>
      </c>
      <c r="C1301" s="257">
        <v>0</v>
      </c>
    </row>
    <row r="1302" spans="1:3" ht="16.5" customHeight="1">
      <c r="A1302" s="109">
        <v>2240303</v>
      </c>
      <c r="B1302" s="109" t="s">
        <v>524</v>
      </c>
      <c r="C1302" s="257">
        <v>0</v>
      </c>
    </row>
    <row r="1303" spans="1:3" ht="16.5" customHeight="1">
      <c r="A1303" s="109">
        <v>2240304</v>
      </c>
      <c r="B1303" s="109" t="s">
        <v>1344</v>
      </c>
      <c r="C1303" s="257">
        <v>0</v>
      </c>
    </row>
    <row r="1304" spans="1:3" ht="16.5" customHeight="1">
      <c r="A1304" s="109">
        <v>2240399</v>
      </c>
      <c r="B1304" s="109" t="s">
        <v>1345</v>
      </c>
      <c r="C1304" s="257">
        <v>0</v>
      </c>
    </row>
    <row r="1305" spans="1:3" ht="16.5" customHeight="1">
      <c r="A1305" s="109">
        <v>22404</v>
      </c>
      <c r="B1305" s="258" t="s">
        <v>510</v>
      </c>
      <c r="C1305" s="257">
        <v>0</v>
      </c>
    </row>
    <row r="1306" spans="1:3" ht="16.5" customHeight="1">
      <c r="A1306" s="109">
        <v>2240401</v>
      </c>
      <c r="B1306" s="109" t="s">
        <v>522</v>
      </c>
      <c r="C1306" s="257">
        <v>0</v>
      </c>
    </row>
    <row r="1307" spans="1:3" ht="16.5" customHeight="1">
      <c r="A1307" s="109">
        <v>2240402</v>
      </c>
      <c r="B1307" s="109" t="s">
        <v>523</v>
      </c>
      <c r="C1307" s="257">
        <v>0</v>
      </c>
    </row>
    <row r="1308" spans="1:3" ht="16.5" customHeight="1">
      <c r="A1308" s="109">
        <v>2240403</v>
      </c>
      <c r="B1308" s="109" t="s">
        <v>524</v>
      </c>
      <c r="C1308" s="257">
        <v>0</v>
      </c>
    </row>
    <row r="1309" spans="1:3" ht="16.5" customHeight="1">
      <c r="A1309" s="109">
        <v>2240404</v>
      </c>
      <c r="B1309" s="109" t="s">
        <v>1346</v>
      </c>
      <c r="C1309" s="257">
        <v>0</v>
      </c>
    </row>
    <row r="1310" spans="1:3" ht="16.5" customHeight="1">
      <c r="A1310" s="109">
        <v>2240405</v>
      </c>
      <c r="B1310" s="109" t="s">
        <v>1347</v>
      </c>
      <c r="C1310" s="257">
        <v>0</v>
      </c>
    </row>
    <row r="1311" spans="1:3" ht="16.5" customHeight="1">
      <c r="A1311" s="109">
        <v>2240450</v>
      </c>
      <c r="B1311" s="109" t="s">
        <v>531</v>
      </c>
      <c r="C1311" s="257">
        <v>0</v>
      </c>
    </row>
    <row r="1312" spans="1:3" ht="16.5" customHeight="1">
      <c r="A1312" s="109">
        <v>2240499</v>
      </c>
      <c r="B1312" s="109" t="s">
        <v>1348</v>
      </c>
      <c r="C1312" s="257">
        <v>0</v>
      </c>
    </row>
    <row r="1313" spans="1:3" ht="16.5" customHeight="1">
      <c r="A1313" s="109">
        <v>22405</v>
      </c>
      <c r="B1313" s="258" t="s">
        <v>500</v>
      </c>
      <c r="C1313" s="257">
        <v>0</v>
      </c>
    </row>
    <row r="1314" spans="1:3" ht="16.5" customHeight="1">
      <c r="A1314" s="109">
        <v>2240501</v>
      </c>
      <c r="B1314" s="109" t="s">
        <v>522</v>
      </c>
      <c r="C1314" s="257">
        <v>0</v>
      </c>
    </row>
    <row r="1315" spans="1:3" ht="16.5" customHeight="1">
      <c r="A1315" s="109">
        <v>2240502</v>
      </c>
      <c r="B1315" s="109" t="s">
        <v>523</v>
      </c>
      <c r="C1315" s="257">
        <v>0</v>
      </c>
    </row>
    <row r="1316" spans="1:3" ht="16.5" customHeight="1">
      <c r="A1316" s="109">
        <v>2240503</v>
      </c>
      <c r="B1316" s="109" t="s">
        <v>524</v>
      </c>
      <c r="C1316" s="257">
        <v>0</v>
      </c>
    </row>
    <row r="1317" spans="1:3" ht="16.5" customHeight="1">
      <c r="A1317" s="109">
        <v>2240504</v>
      </c>
      <c r="B1317" s="109" t="s">
        <v>1349</v>
      </c>
      <c r="C1317" s="257">
        <v>0</v>
      </c>
    </row>
    <row r="1318" spans="1:3" ht="16.5" customHeight="1">
      <c r="A1318" s="109">
        <v>2240505</v>
      </c>
      <c r="B1318" s="109" t="s">
        <v>1350</v>
      </c>
      <c r="C1318" s="257">
        <v>0</v>
      </c>
    </row>
    <row r="1319" spans="1:3" ht="16.5" customHeight="1">
      <c r="A1319" s="109">
        <v>2240506</v>
      </c>
      <c r="B1319" s="109" t="s">
        <v>1351</v>
      </c>
      <c r="C1319" s="257">
        <v>0</v>
      </c>
    </row>
    <row r="1320" spans="1:3" ht="16.5" customHeight="1">
      <c r="A1320" s="109">
        <v>2240507</v>
      </c>
      <c r="B1320" s="109" t="s">
        <v>1352</v>
      </c>
      <c r="C1320" s="257">
        <v>0</v>
      </c>
    </row>
    <row r="1321" spans="1:3" ht="16.5" customHeight="1">
      <c r="A1321" s="109">
        <v>2240508</v>
      </c>
      <c r="B1321" s="109" t="s">
        <v>1353</v>
      </c>
      <c r="C1321" s="257">
        <v>0</v>
      </c>
    </row>
    <row r="1322" spans="1:3" ht="16.5" customHeight="1">
      <c r="A1322" s="109">
        <v>2240509</v>
      </c>
      <c r="B1322" s="109" t="s">
        <v>1354</v>
      </c>
      <c r="C1322" s="257">
        <v>0</v>
      </c>
    </row>
    <row r="1323" spans="1:3" ht="16.5" customHeight="1">
      <c r="A1323" s="109">
        <v>2240510</v>
      </c>
      <c r="B1323" s="109" t="s">
        <v>1355</v>
      </c>
      <c r="C1323" s="257">
        <v>0</v>
      </c>
    </row>
    <row r="1324" spans="1:3" ht="16.5" customHeight="1">
      <c r="A1324" s="109">
        <v>2240550</v>
      </c>
      <c r="B1324" s="109" t="s">
        <v>1356</v>
      </c>
      <c r="C1324" s="257">
        <v>0</v>
      </c>
    </row>
    <row r="1325" spans="1:3" ht="16.5" customHeight="1">
      <c r="A1325" s="109">
        <v>2240599</v>
      </c>
      <c r="B1325" s="109" t="s">
        <v>1357</v>
      </c>
      <c r="C1325" s="257">
        <v>0</v>
      </c>
    </row>
    <row r="1326" spans="1:3" ht="16.5" customHeight="1">
      <c r="A1326" s="109">
        <v>22406</v>
      </c>
      <c r="B1326" s="258" t="s">
        <v>1358</v>
      </c>
      <c r="C1326" s="257">
        <v>0</v>
      </c>
    </row>
    <row r="1327" spans="1:3" ht="16.5" customHeight="1">
      <c r="A1327" s="109">
        <v>2240601</v>
      </c>
      <c r="B1327" s="109" t="s">
        <v>1359</v>
      </c>
      <c r="C1327" s="257">
        <v>0</v>
      </c>
    </row>
    <row r="1328" spans="1:3" ht="16.5" customHeight="1">
      <c r="A1328" s="109">
        <v>2240602</v>
      </c>
      <c r="B1328" s="109" t="s">
        <v>1360</v>
      </c>
      <c r="C1328" s="257">
        <v>0</v>
      </c>
    </row>
    <row r="1329" spans="1:3" ht="16.5" customHeight="1">
      <c r="A1329" s="109">
        <v>2240699</v>
      </c>
      <c r="B1329" s="109" t="s">
        <v>1361</v>
      </c>
      <c r="C1329" s="257">
        <v>0</v>
      </c>
    </row>
    <row r="1330" spans="1:3" ht="16.5" customHeight="1">
      <c r="A1330" s="109">
        <v>22407</v>
      </c>
      <c r="B1330" s="258" t="s">
        <v>1362</v>
      </c>
      <c r="C1330" s="257">
        <v>0</v>
      </c>
    </row>
    <row r="1331" spans="1:3" ht="16.5" customHeight="1">
      <c r="A1331" s="109">
        <v>2240701</v>
      </c>
      <c r="B1331" s="109" t="s">
        <v>1363</v>
      </c>
      <c r="C1331" s="257">
        <v>0</v>
      </c>
    </row>
    <row r="1332" spans="1:3" ht="16.5" customHeight="1">
      <c r="A1332" s="109">
        <v>2240702</v>
      </c>
      <c r="B1332" s="109" t="s">
        <v>1364</v>
      </c>
      <c r="C1332" s="257">
        <v>0</v>
      </c>
    </row>
    <row r="1333" spans="1:3" ht="16.5" customHeight="1">
      <c r="A1333" s="109">
        <v>2240703</v>
      </c>
      <c r="B1333" s="109" t="s">
        <v>1365</v>
      </c>
      <c r="C1333" s="257">
        <v>0</v>
      </c>
    </row>
    <row r="1334" spans="1:3" ht="16.5" customHeight="1">
      <c r="A1334" s="109">
        <v>2240704</v>
      </c>
      <c r="B1334" s="109" t="s">
        <v>1366</v>
      </c>
      <c r="C1334" s="257">
        <v>0</v>
      </c>
    </row>
    <row r="1335" spans="1:3" ht="16.5" customHeight="1">
      <c r="A1335" s="109">
        <v>2240799</v>
      </c>
      <c r="B1335" s="109" t="s">
        <v>1367</v>
      </c>
      <c r="C1335" s="257">
        <v>0</v>
      </c>
    </row>
    <row r="1336" spans="1:3" ht="16.5" customHeight="1">
      <c r="A1336" s="109">
        <v>22499</v>
      </c>
      <c r="B1336" s="258" t="s">
        <v>1368</v>
      </c>
      <c r="C1336" s="257">
        <v>0</v>
      </c>
    </row>
    <row r="1337" spans="1:3" ht="16.5" customHeight="1">
      <c r="A1337" s="109">
        <v>229</v>
      </c>
      <c r="B1337" s="258" t="s">
        <v>287</v>
      </c>
      <c r="C1337" s="257">
        <v>0</v>
      </c>
    </row>
    <row r="1338" spans="1:3" ht="16.5" customHeight="1">
      <c r="A1338" s="109">
        <v>22999</v>
      </c>
      <c r="B1338" s="258" t="s">
        <v>512</v>
      </c>
      <c r="C1338" s="257">
        <v>0</v>
      </c>
    </row>
    <row r="1339" spans="1:3" ht="16.5" customHeight="1">
      <c r="A1339" s="109">
        <v>2299901</v>
      </c>
      <c r="B1339" s="109" t="s">
        <v>1369</v>
      </c>
      <c r="C1339" s="257">
        <v>0</v>
      </c>
    </row>
    <row r="1340" spans="1:3" ht="16.5" customHeight="1">
      <c r="A1340" s="109">
        <v>232</v>
      </c>
      <c r="B1340" s="258" t="s">
        <v>288</v>
      </c>
      <c r="C1340" s="257">
        <v>272</v>
      </c>
    </row>
    <row r="1341" spans="1:3" ht="16.5" customHeight="1">
      <c r="A1341" s="109">
        <v>23201</v>
      </c>
      <c r="B1341" s="258" t="s">
        <v>513</v>
      </c>
      <c r="C1341" s="257">
        <v>0</v>
      </c>
    </row>
    <row r="1342" spans="1:3" ht="16.5" customHeight="1">
      <c r="A1342" s="109">
        <v>23202</v>
      </c>
      <c r="B1342" s="258" t="s">
        <v>514</v>
      </c>
      <c r="C1342" s="257">
        <v>0</v>
      </c>
    </row>
    <row r="1343" spans="1:3" ht="16.5" customHeight="1">
      <c r="A1343" s="109">
        <v>23203</v>
      </c>
      <c r="B1343" s="258" t="s">
        <v>515</v>
      </c>
      <c r="C1343" s="257">
        <v>272</v>
      </c>
    </row>
    <row r="1344" spans="1:3" ht="16.5" customHeight="1">
      <c r="A1344" s="109">
        <v>2320301</v>
      </c>
      <c r="B1344" s="109" t="s">
        <v>1370</v>
      </c>
      <c r="C1344" s="257">
        <v>272</v>
      </c>
    </row>
    <row r="1345" spans="1:3" ht="16.5" customHeight="1">
      <c r="A1345" s="109">
        <v>2320302</v>
      </c>
      <c r="B1345" s="109" t="s">
        <v>1371</v>
      </c>
      <c r="C1345" s="257">
        <v>0</v>
      </c>
    </row>
    <row r="1346" spans="1:3" ht="16.5" customHeight="1">
      <c r="A1346" s="109">
        <v>2320303</v>
      </c>
      <c r="B1346" s="109" t="s">
        <v>1372</v>
      </c>
      <c r="C1346" s="257">
        <v>0</v>
      </c>
    </row>
    <row r="1347" spans="1:3" ht="16.5" customHeight="1">
      <c r="A1347" s="109">
        <v>2320304</v>
      </c>
      <c r="B1347" s="109" t="s">
        <v>1373</v>
      </c>
      <c r="C1347" s="257">
        <v>0</v>
      </c>
    </row>
    <row r="1348" spans="1:3" ht="16.5" customHeight="1">
      <c r="A1348" s="109">
        <v>233</v>
      </c>
      <c r="B1348" s="258" t="s">
        <v>289</v>
      </c>
      <c r="C1348" s="257">
        <v>0</v>
      </c>
    </row>
    <row r="1349" spans="1:3" ht="16.5" customHeight="1">
      <c r="A1349" s="109">
        <v>23301</v>
      </c>
      <c r="B1349" s="258" t="s">
        <v>516</v>
      </c>
      <c r="C1349" s="257">
        <v>0</v>
      </c>
    </row>
    <row r="1350" spans="1:3" ht="16.5" customHeight="1">
      <c r="A1350" s="109">
        <v>23302</v>
      </c>
      <c r="B1350" s="258" t="s">
        <v>517</v>
      </c>
      <c r="C1350" s="257">
        <v>0</v>
      </c>
    </row>
    <row r="1351" spans="1:3" ht="16.5" customHeight="1">
      <c r="A1351" s="109">
        <v>23303</v>
      </c>
      <c r="B1351" s="258" t="s">
        <v>518</v>
      </c>
      <c r="C1351" s="257">
        <v>0</v>
      </c>
    </row>
  </sheetData>
  <sheetProtection/>
  <mergeCells count="2">
    <mergeCell ref="A2:B2"/>
    <mergeCell ref="A3:B3"/>
  </mergeCells>
  <printOptions horizontalCentered="1"/>
  <pageMargins left="0.47" right="0.47" top="0.7900000000000001" bottom="0.59" header="0.31" footer="0.51"/>
  <pageSetup fitToHeight="4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您的单位名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程欣</dc:creator>
  <cp:keywords/>
  <dc:description/>
  <cp:lastModifiedBy>我是唯一</cp:lastModifiedBy>
  <cp:lastPrinted>2018-08-28T08:41:18Z</cp:lastPrinted>
  <dcterms:created xsi:type="dcterms:W3CDTF">2011-06-09T11:24:38Z</dcterms:created>
  <dcterms:modified xsi:type="dcterms:W3CDTF">2021-09-14T08:53:22Z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I">
    <vt:lpwstr>2174479E21384B54B7AE26592B0BFC0C</vt:lpwstr>
  </property>
</Properties>
</file>